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737" activeTab="0"/>
  </bookViews>
  <sheets>
    <sheet name="Inner City" sheetId="1" r:id="rId1"/>
    <sheet name="Mining belt" sheetId="2" r:id="rId2"/>
    <sheet name="Empire Perth-COF" sheetId="3" r:id="rId3"/>
    <sheet name="Turffontein-COF" sheetId="4" r:id="rId4"/>
    <sheet name="Louis-Botha COF" sheetId="5" r:id="rId5"/>
    <sheet name="Soweto COF" sheetId="6" r:id="rId6"/>
    <sheet name="Alexandra" sheetId="7" r:id="rId7"/>
  </sheets>
  <definedNames/>
  <calcPr fullCalcOnLoad="1"/>
</workbook>
</file>

<file path=xl/sharedStrings.xml><?xml version="1.0" encoding="utf-8"?>
<sst xmlns="http://schemas.openxmlformats.org/spreadsheetml/2006/main" count="438" uniqueCount="204">
  <si>
    <t>Priority</t>
  </si>
  <si>
    <t>Project Description</t>
  </si>
  <si>
    <t>Municipal</t>
  </si>
  <si>
    <t>Provincial</t>
  </si>
  <si>
    <t>National</t>
  </si>
  <si>
    <t>PRASA</t>
  </si>
  <si>
    <t>SANRAL</t>
  </si>
  <si>
    <t>ESKOM</t>
  </si>
  <si>
    <t>Total</t>
  </si>
  <si>
    <t>Priority Integration Zone (name)</t>
  </si>
  <si>
    <t>Sub-total</t>
  </si>
  <si>
    <t>Intergovernmental Project Pipeline</t>
  </si>
  <si>
    <t>Category</t>
  </si>
  <si>
    <t>Catalytic</t>
  </si>
  <si>
    <t>Human Setytlement Catalytic</t>
  </si>
  <si>
    <t>Engineering/Infrastructure</t>
  </si>
  <si>
    <t>Public Tranport</t>
  </si>
  <si>
    <t>Mayoral/MEC/Ministerial</t>
  </si>
  <si>
    <t xml:space="preserve">Other </t>
  </si>
  <si>
    <t>Parktown Public school</t>
  </si>
  <si>
    <t>Everest Primary School</t>
  </si>
  <si>
    <t>Newclare Primary School</t>
  </si>
  <si>
    <t>Westbury Secondary School</t>
  </si>
  <si>
    <t>Johannesburg Hospital School</t>
  </si>
  <si>
    <t>Coronationville Secondary School</t>
  </si>
  <si>
    <t>Reneath Primary School</t>
  </si>
  <si>
    <t>Charlotte Maxeke Academic Hospital - Electro</t>
  </si>
  <si>
    <t>Helen Joseph Hospital - Electro</t>
  </si>
  <si>
    <t>Medical Supply Depot -Electro</t>
  </si>
  <si>
    <t>Rahima Moosa Hospital - Electro</t>
  </si>
  <si>
    <t>Charlotte Maxeke Nurses and Doctors Residence Block A,D &amp;E-Upgrade of Nurses and doctors residence</t>
  </si>
  <si>
    <t>Charlotte Maxeke - Restorative repairs of Sewer reticulation</t>
  </si>
  <si>
    <t>Charlotte Maxeke Johannesburg Academic Hospital: Refurb to Psychiatric Unit</t>
  </si>
  <si>
    <t>Helen Joseph Hospital - Renovations to Psychiatric ward</t>
  </si>
  <si>
    <t>Helen Joseph Hospital - upgrading and renovation of nursing residence</t>
  </si>
  <si>
    <t>Ann Latsky Nursing College Maintenance - Planned, statutory and preventative maintenance</t>
  </si>
  <si>
    <t>Aucklandpark Medical Supply Depot - Planned, statutory and preventative maintenance</t>
  </si>
  <si>
    <t>Charlotte Maxeke EMS - Planned, statutory and preventative maintenance</t>
  </si>
  <si>
    <t>Charlotte Maxeke Hospital Maintenance</t>
  </si>
  <si>
    <t>Helen Joseph Hospital Maintenance 2015/2016 Planned, statutory and preventative maintenance</t>
  </si>
  <si>
    <t>Rahima Moosa Mother and Child Hospital Maintenance 2015/2016 (GDID)-Planned, statutory and preventat</t>
  </si>
  <si>
    <t>Rahima Moosa Nursing College Maintenance - Planned, statutory and preventative maintenance</t>
  </si>
  <si>
    <t>TMI boilerhouse Maintenance</t>
  </si>
  <si>
    <t>W.H. Coetzer</t>
  </si>
  <si>
    <t>South Rand Hospital - Electro</t>
  </si>
  <si>
    <t>South Rand Hospital - Medical Equipment</t>
  </si>
  <si>
    <t>South Rand Hospital - Conversion and renovation of old compound/pharmacy</t>
  </si>
  <si>
    <t>South Rand Hospital Maintenance</t>
  </si>
  <si>
    <t>Turffontein Gardens  (328) GPF  Social  Housing</t>
  </si>
  <si>
    <t>Alexandra Secondary School</t>
  </si>
  <si>
    <t>Baranato Primary School</t>
  </si>
  <si>
    <t>Lehilo Primary School</t>
  </si>
  <si>
    <t>Faresani Primary School</t>
  </si>
  <si>
    <t>Thulasizwe Primary School</t>
  </si>
  <si>
    <t>Kwadedangendlale Secondary School</t>
  </si>
  <si>
    <t>Bafikile Primary School</t>
  </si>
  <si>
    <t>Ditau Primary School</t>
  </si>
  <si>
    <t>Bheki Mlangeni Hospital - Medical Equipment</t>
  </si>
  <si>
    <t>Chris Hani Bara Hospital - Electro</t>
  </si>
  <si>
    <t>Lillian Ngoyi - Construction of new District Hospital</t>
  </si>
  <si>
    <t>Mayibuye Clinic</t>
  </si>
  <si>
    <t>Moroka Clinic -Construction of new clinic</t>
  </si>
  <si>
    <t>Chris Hani Bara Hospital - Emergency Refurbishment</t>
  </si>
  <si>
    <t>Bheki Mlangeni Hospital-Planned, statutory and preventative maintenance</t>
  </si>
  <si>
    <t>Chris Hani Baragwanath Hospital Maintenance - Planned, statutory and preventative maintenance</t>
  </si>
  <si>
    <t>Chris Hani Laundry Maintenance -Planned, statutory and preventative maintenance</t>
  </si>
  <si>
    <t>Chris Hani Nursing College Planned, statutory and preventative maintenance</t>
  </si>
  <si>
    <t>3 D Eldorado Park Ext.5 - Phase 1 (Contractor to be appointed (U))</t>
  </si>
  <si>
    <t>3 D Eldorado Park Ext.5 - Phase 1 (LTE PRT (PF))</t>
  </si>
  <si>
    <t>3 D Elias Motsoaledi - JHB (MV) (COJ (H))</t>
  </si>
  <si>
    <t>3 D Elias Motsoaledi - Phase 1 JHB (COJ (H))</t>
  </si>
  <si>
    <t>3 D Klipspruit Ext 11 (COJ (H))</t>
  </si>
  <si>
    <t>3 D Klipspruit Ext 6 (COJ (H))</t>
  </si>
  <si>
    <t>Jabulani CBD Parcel K (Calgro (U))</t>
  </si>
  <si>
    <t xml:space="preserve">Soweto City Social Housing   (2500)  GPF Social Housing                      </t>
  </si>
  <si>
    <t>Johannesburg District Health - Medical Equipment</t>
  </si>
  <si>
    <t>Johannesburg FPS Mortuary- Demolition of old building and construction of new Johannesburg FPS mortu</t>
  </si>
  <si>
    <t>Johannesburg Laundry - Electro</t>
  </si>
  <si>
    <t>Hillbrow District Hospital- new district hospital</t>
  </si>
  <si>
    <t>Johannesburg District CHCs Maintenance Planned, statutory and preventative maintenance</t>
  </si>
  <si>
    <t>Johannesburg District Clinics Maintenance Planned, statutory and preventative maintenance</t>
  </si>
  <si>
    <t>Johannesburg District Pharmacies Maintenance- Planned, statutory and preventative maintenance</t>
  </si>
  <si>
    <t>Johannesburg Forensic Mortuary- Planned, statutory and preventative maintenance</t>
  </si>
  <si>
    <t>Johannesburg Provincial Laundry Maintenance - Planned, statutory and preventative maintenance</t>
  </si>
  <si>
    <t>5 A Bertrams Social Housing Project (Blackhead PRT (PF))</t>
  </si>
  <si>
    <t>80 Plein Street (Joshco (U))</t>
  </si>
  <si>
    <t>Doornfontein Mews</t>
  </si>
  <si>
    <t>Wolmarans</t>
  </si>
  <si>
    <t>78 Fox Street</t>
  </si>
  <si>
    <t>Corner House (63 Fox Street)</t>
  </si>
  <si>
    <t>30 Simmonds Street</t>
  </si>
  <si>
    <t>Corner House Mezzanine</t>
  </si>
  <si>
    <t>Corner House</t>
  </si>
  <si>
    <t>Sage Life Building</t>
  </si>
  <si>
    <t>Thusanong Building</t>
  </si>
  <si>
    <t>Riverlea Primary School</t>
  </si>
  <si>
    <t>Wilhelmina Hoskins Primary School</t>
  </si>
  <si>
    <t>Durban Deep Primary School</t>
  </si>
  <si>
    <t>Goudrand Ext 4 DRD (Blueprint Turnkey (H)) (Mega)</t>
  </si>
  <si>
    <t>Goudrand Ext 4 DRD (Blueprint Turnkey (S)) (Mega)</t>
  </si>
  <si>
    <t>Goudrand Ext 4 DRD (Blueprint Turnkey (U)) (Mega)</t>
  </si>
  <si>
    <t>5 N Tsutsumani Village Social Housing Project (PRT to be appointed (PF))</t>
  </si>
  <si>
    <t>Alexandra Renewal Programme - Alex Ext 31 - MDP Consulting PRT (PF)</t>
  </si>
  <si>
    <t>Alexandra Renewal Programme - Alex Ext 31 Hostel - Uniq Holding (U)</t>
  </si>
  <si>
    <t>Alexandra Renewal Programme - Lombardy West - Contractor to be appointed (U)</t>
  </si>
  <si>
    <t>Alexandra Renewal Programme - Lombardy West - PRT to be appointed (PF)</t>
  </si>
  <si>
    <t>Alexandra Renewal Programme - M2 Nobuhle Hostel - QS Bureau (PF)</t>
  </si>
  <si>
    <t>Alexandra Renewal Programme - M2 Nobuhle Hostel - Reatha (U)</t>
  </si>
  <si>
    <t>Alexandra Renewal Programme - River Park - Arengo PRT (PF)</t>
  </si>
  <si>
    <t>Alexandra Renewal Programme - River Park - Contractor to be appointed (U)</t>
  </si>
  <si>
    <t>Upgrades and Additions</t>
  </si>
  <si>
    <t>New and Replacement Assets</t>
  </si>
  <si>
    <t>Rehabilitation, renovations and Refurbishments</t>
  </si>
  <si>
    <t>Maintenance and Repairs</t>
  </si>
  <si>
    <t>Rehabilitation, Renovations and Refurbishments</t>
  </si>
  <si>
    <t>Upgrades and Aditions</t>
  </si>
  <si>
    <t>New and replacement assets</t>
  </si>
  <si>
    <t>Maintenance Repairs</t>
  </si>
  <si>
    <t>Education</t>
  </si>
  <si>
    <t>Human Settlements</t>
  </si>
  <si>
    <t>Rehabilitation, renovations and refurbisments</t>
  </si>
  <si>
    <t>Maintenance and repairs</t>
  </si>
  <si>
    <t xml:space="preserve">Fleurhof Mixed Development (Bulk and internal infrastructure) New Bulk Infrastructure FLEURHOF C Ward </t>
  </si>
  <si>
    <t xml:space="preserve">Matholesville  New Bulk Infrastructure MATHOLESVILLE C Ward </t>
  </si>
  <si>
    <t>Bulk supply for the electrification of Fleurhof New Electrification FLEURHOF C</t>
  </si>
  <si>
    <t xml:space="preserve">RNP040_Crownwood Road Upgrade Renewal Roads: Construction and Upgrades CROWN EXT.2 B Regional </t>
  </si>
  <si>
    <t>Mining Belt West Development Corridor (Eastern Precinct):Technical studies on expropriation requirements, to release the necessary land to allow for new roads, road realignments and the widening of road reserves.</t>
  </si>
  <si>
    <t xml:space="preserve">Construction of a new MPC in Matholesville New Community Centre MATHOLESVILLE C Regional </t>
  </si>
  <si>
    <t>Fleurhof Urban Development Framework Interventions Implementation</t>
  </si>
  <si>
    <t>Detailed Road Master Plan for Mining Belt West Development Corridor</t>
  </si>
  <si>
    <t xml:space="preserve">Crown City Urban Renewal Strategy </t>
  </si>
  <si>
    <t>Crown City Urban Renewal Interventions Implementation</t>
  </si>
  <si>
    <t xml:space="preserve">Western Freeway </t>
  </si>
  <si>
    <t>Road Infrustructure</t>
  </si>
  <si>
    <t>Other</t>
  </si>
  <si>
    <t>Inner City</t>
  </si>
  <si>
    <t>Inner City Buildings Acquisitions</t>
  </si>
  <si>
    <t xml:space="preserve">Inner City Upgrading (Transitional/Emergency and Rental Stock) Renewal Rental Flats JOHANNESBURG F Regional </t>
  </si>
  <si>
    <t>Large: Public Transport Facility Redevelopment of Karzene, NEWTOWN EXT.1 Region F</t>
  </si>
  <si>
    <t>Managed Lanes: Dedicated Public Transport Lanes: Inner City</t>
  </si>
  <si>
    <t xml:space="preserve">Neibourhood Development for Bertrams Priority Block New Building Alterations BERTRAMS F Regional </t>
  </si>
  <si>
    <t xml:space="preserve">Inner City Roadmap Economic Development Initiatives Renewal Inner City Intervention JOHANNESBURG F Regional </t>
  </si>
  <si>
    <t>Casamia Inner City Building Upgrade Region F</t>
  </si>
  <si>
    <t>Public Transport Support Infrastructure: New Laybys and Street Furniture JOHANNESBURG City Wide</t>
  </si>
  <si>
    <t>Inner City public environment and social facilities to support Affordable Housing strategy for Inner City Renewal</t>
  </si>
  <si>
    <t>Inner City Eastern Gateway_high_density_residential_neighbourhoods_Ellis Park Precinct, Kazerne, Mongololo Informal Settlement</t>
  </si>
  <si>
    <t>Inner City Eastern Gateway_Development Infill in existing neighbourhoods</t>
  </si>
  <si>
    <t>Inner City Eastern Gateway_TOD and Movement Corridors</t>
  </si>
  <si>
    <t>Inner City Eastern Gateway_Parks_Community Facilities_NMT</t>
  </si>
  <si>
    <t xml:space="preserve">Large Public Transport Facility: Redevelopment of Jack Mincer and/or, Carr Street, Inner City </t>
  </si>
  <si>
    <t>Hillbrow Tower Precinct</t>
  </si>
  <si>
    <t>Innercity Core PEU (Including the Southern Parts)</t>
  </si>
  <si>
    <t>Park Station to Civic Centre PEU (Park Station Regeneration)</t>
  </si>
  <si>
    <t>Innercity Eastern Gateway</t>
  </si>
  <si>
    <t>Fordsburg PEU</t>
  </si>
  <si>
    <t>Ghandi Square East</t>
  </si>
  <si>
    <t>Mayfair PEU</t>
  </si>
  <si>
    <t>Inner City Partnership Fund</t>
  </si>
  <si>
    <t>other</t>
  </si>
  <si>
    <t>Pennyville New Canada Social Housing Project Region B</t>
  </si>
  <si>
    <t xml:space="preserve">Westbury Development  Renewal Precinct Redevelopment WESTBURY B City Wide </t>
  </si>
  <si>
    <t xml:space="preserve">CORR - Perth Empire Corridor of Freedom Traffic Impact Assessment (TIA), Stormwater Masterplan and New Constriction and Upgrading Renewal Corridors of Freedom Intervention WESTBURY B Regional </t>
  </si>
  <si>
    <t>Penny Flats Social Housing Project Upgrade Region B</t>
  </si>
  <si>
    <t>Pennyville MPC New Construction PENNYVILLE EXT.1 B City Wide</t>
  </si>
  <si>
    <t>Brixton MPC (Rec, Sports field and pool) upgrade MAYFAIR WEST B Ward</t>
  </si>
  <si>
    <t>Westdene Dam-precinct interventions</t>
  </si>
  <si>
    <t>Brixton Social Cluster</t>
  </si>
  <si>
    <t>Milpark Precinct Implementation</t>
  </si>
  <si>
    <t>Human Settlement</t>
  </si>
  <si>
    <t>Jabulani Social Housing Project Region D</t>
  </si>
  <si>
    <t>Jabulani Station Renewal Nodal Transportation Facilities</t>
  </si>
  <si>
    <t>Soweto Theatre - Building Renovations and upgrades JABULANI D</t>
  </si>
  <si>
    <t>Jabulani Electrification</t>
  </si>
  <si>
    <t>Jabulani Cultural Precinct</t>
  </si>
  <si>
    <t>Jabulani Precinct Upgrades</t>
  </si>
  <si>
    <t>engineering/infrastructure</t>
  </si>
  <si>
    <t xml:space="preserve">South Hills Housing Mixed Development New RDP Houses SOUTH HILLS F Ward </t>
  </si>
  <si>
    <t xml:space="preserve">NR: Nodal Regeneration: Turffontein F Regional </t>
  </si>
  <si>
    <t xml:space="preserve">Turffontein Corridor (Housing) Renewal Corridors of Freedom Intervention TURFFONTEIN F Regional </t>
  </si>
  <si>
    <t xml:space="preserve">CORR - Turffontein Corridor of Freedom Traffic Impact Assessment (TIA), Stormwater Masterplan and New Construction and Upgrading Renewal Corridors of Freedom Intervention Renewal Stormwater Management Projects JOHANNESBURG F Regional </t>
  </si>
  <si>
    <t xml:space="preserve">Rotunda Park Precinct Turffontein Corridor (JDA)  New Precinct Redevelopment TURFFONTEIN F Regional </t>
  </si>
  <si>
    <t xml:space="preserve">Upgrading of Pioneer Park Renewal Park TURFFONTEIN F Regional </t>
  </si>
  <si>
    <t>Turffontein Corridor New Social Housing Project Region E</t>
  </si>
  <si>
    <t>Wemmer Pan precinct implementation</t>
  </si>
  <si>
    <t xml:space="preserve">MOB - City Deep Freight Hub. Renewal Roads: Construction and Upgrades CITY DEEP F City Wide </t>
  </si>
  <si>
    <t>City Deep Social Housing Upgrade Region F</t>
  </si>
  <si>
    <t xml:space="preserve">Balfour Park Transit Precinct Development (Louis Botha Corridor) Renewal Precinct Redevelopment SAVOY ESTATE E City Wide </t>
  </si>
  <si>
    <t xml:space="preserve">CORR - Louis Botha Corridor of Freedom Traffic Impact Assessment (TIA), Stormwater Masterplan and New COnstriction and Upgrading  Renewal Corridors of Freedom Intervention ORANGE GROVE E Regional </t>
  </si>
  <si>
    <t xml:space="preserve">Patterson Park Renewal Park ORANGE GROVE E City Wide </t>
  </si>
  <si>
    <t>Upgrade Orchards Substation New Bulk Infrastructure ORCHARDS F Regional</t>
  </si>
  <si>
    <t xml:space="preserve">Erf 43-46 Victoria Ext 3(Paterson Park Node) VICTORIA EXT.3  E Regional </t>
  </si>
  <si>
    <t xml:space="preserve">Watt Street Inter-change New Housing Development WYNBERG E Regional </t>
  </si>
  <si>
    <t>Paterson Park - stormwater &amp;new social facilities, park and road upgradings</t>
  </si>
  <si>
    <t>Watt Street Precinct, Wynberg</t>
  </si>
  <si>
    <t>Alexandra Hostel Redevelopment (M1) Renewal Building Alterations ALEXANDRA EXT.9 E Ward</t>
  </si>
  <si>
    <t>Development of open Space New Precinct Redevelopment ALEXANDRA EXT.53 E</t>
  </si>
  <si>
    <t>Marlboro Industrial Rented Housing New RDP Flats ALEXANDRA EXT.18 E</t>
  </si>
  <si>
    <t xml:space="preserve">Banakekelen Hospice New Clinic ALEXANDRA EXT.38 E Ward </t>
  </si>
  <si>
    <t>Linear Markets New Building Alterations ALEXANDRA EXT.45 E Regional</t>
  </si>
  <si>
    <t>Pedestrian Bridge Vincent Tshabalala Road New Bulk Infrastructure FAR EAST BANK EXT.9 E</t>
  </si>
  <si>
    <t xml:space="preserve">Fire Station - Alexandra and 'Be Safe Centre' New Building ALEXANDRA EXT.25 E Regional </t>
  </si>
  <si>
    <t>Alexandra UDF_Implementaton_of the Alex Land Agreement</t>
  </si>
  <si>
    <t>Alexandra Sports and Youth Development _SAFA Safe Hub Facility</t>
  </si>
  <si>
    <t>Madala Hostel Redevelopment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</si>
</sst>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15000000596046448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55" applyFont="1" applyFill="1" applyBorder="1" applyAlignment="1">
      <alignment horizontal="left" vertical="center"/>
      <protection/>
    </xf>
    <xf numFmtId="0" fontId="4" fillId="34" borderId="10" xfId="55" applyFont="1" applyFill="1" applyBorder="1" applyAlignment="1">
      <alignment horizontal="left" vertical="center"/>
      <protection/>
    </xf>
    <xf numFmtId="164" fontId="0" fillId="0" borderId="10" xfId="55" applyNumberFormat="1" applyFont="1" applyBorder="1">
      <alignment/>
      <protection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0" fillId="0" borderId="10" xfId="55" applyNumberFormat="1" applyFont="1" applyBorder="1" applyAlignment="1">
      <alignment/>
      <protection/>
    </xf>
    <xf numFmtId="0" fontId="1" fillId="0" borderId="10" xfId="55" applyNumberFormat="1" applyFont="1" applyBorder="1" applyAlignment="1">
      <alignment/>
      <protection/>
    </xf>
    <xf numFmtId="0" fontId="0" fillId="0" borderId="10" xfId="0" applyFont="1" applyFill="1" applyBorder="1" applyAlignment="1">
      <alignment/>
    </xf>
    <xf numFmtId="0" fontId="1" fillId="0" borderId="12" xfId="55" applyNumberFormat="1" applyFont="1" applyBorder="1" applyAlignment="1">
      <alignment/>
      <protection/>
    </xf>
    <xf numFmtId="0" fontId="1" fillId="0" borderId="10" xfId="0" applyNumberFormat="1" applyFont="1" applyBorder="1" applyAlignment="1">
      <alignment horizontal="left"/>
    </xf>
    <xf numFmtId="0" fontId="37" fillId="0" borderId="10" xfId="0" applyNumberFormat="1" applyFont="1" applyBorder="1" applyAlignment="1">
      <alignment horizontal="left"/>
    </xf>
    <xf numFmtId="3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34" borderId="10" xfId="55" applyFont="1" applyFill="1" applyBorder="1" applyAlignment="1">
      <alignment horizontal="left" vertical="center" wrapText="1"/>
      <protection/>
    </xf>
    <xf numFmtId="0" fontId="4" fillId="34" borderId="10" xfId="55" applyFont="1" applyFill="1" applyBorder="1" applyAlignment="1">
      <alignment horizontal="left" vertical="center" wrapText="1"/>
      <protection/>
    </xf>
    <xf numFmtId="42" fontId="0" fillId="0" borderId="10" xfId="45" applyFont="1" applyBorder="1" applyAlignment="1">
      <alignment/>
    </xf>
    <xf numFmtId="0" fontId="0" fillId="0" borderId="10" xfId="0" applyFill="1" applyBorder="1" applyAlignment="1">
      <alignment wrapText="1"/>
    </xf>
    <xf numFmtId="42" fontId="0" fillId="0" borderId="10" xfId="45" applyFont="1" applyFill="1" applyBorder="1" applyAlignment="1">
      <alignment/>
    </xf>
    <xf numFmtId="42" fontId="0" fillId="0" borderId="10" xfId="45" applyFont="1" applyBorder="1" applyAlignment="1">
      <alignment/>
    </xf>
    <xf numFmtId="42" fontId="0" fillId="0" borderId="10" xfId="45" applyFont="1" applyBorder="1" applyAlignment="1">
      <alignment/>
    </xf>
    <xf numFmtId="42" fontId="0" fillId="33" borderId="10" xfId="45" applyFont="1" applyFill="1" applyBorder="1" applyAlignment="1">
      <alignment/>
    </xf>
    <xf numFmtId="42" fontId="35" fillId="33" borderId="10" xfId="45" applyFont="1" applyFill="1" applyBorder="1" applyAlignment="1">
      <alignment/>
    </xf>
    <xf numFmtId="0" fontId="35" fillId="0" borderId="0" xfId="0" applyFont="1" applyAlignment="1">
      <alignment/>
    </xf>
    <xf numFmtId="0" fontId="1" fillId="0" borderId="10" xfId="55" applyNumberFormat="1" applyFont="1" applyBorder="1" applyAlignment="1">
      <alignment wrapText="1"/>
      <protection/>
    </xf>
    <xf numFmtId="42" fontId="0" fillId="0" borderId="12" xfId="45" applyFont="1" applyBorder="1" applyAlignment="1">
      <alignment/>
    </xf>
    <xf numFmtId="0" fontId="4" fillId="0" borderId="10" xfId="39" applyFont="1" applyFill="1" applyBorder="1" applyAlignment="1">
      <alignment/>
    </xf>
    <xf numFmtId="0" fontId="4" fillId="0" borderId="10" xfId="39" applyNumberFormat="1" applyFont="1" applyFill="1" applyBorder="1" applyAlignment="1">
      <alignment/>
    </xf>
    <xf numFmtId="42" fontId="4" fillId="0" borderId="10" xfId="45" applyFont="1" applyFill="1" applyBorder="1" applyAlignment="1">
      <alignment/>
    </xf>
    <xf numFmtId="42" fontId="4" fillId="0" borderId="10" xfId="39" applyNumberFormat="1" applyFont="1" applyFill="1" applyBorder="1" applyAlignment="1">
      <alignment/>
    </xf>
    <xf numFmtId="0" fontId="4" fillId="0" borderId="0" xfId="39" applyFont="1" applyFill="1" applyAlignment="1">
      <alignment/>
    </xf>
    <xf numFmtId="0" fontId="1" fillId="0" borderId="10" xfId="0" applyNumberFormat="1" applyFont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2" fontId="0" fillId="0" borderId="0" xfId="45" applyFont="1" applyAlignment="1">
      <alignment/>
    </xf>
    <xf numFmtId="42" fontId="35" fillId="0" borderId="10" xfId="45" applyFont="1" applyBorder="1" applyAlignment="1">
      <alignment/>
    </xf>
    <xf numFmtId="42" fontId="0" fillId="0" borderId="12" xfId="45" applyFont="1" applyFill="1" applyBorder="1" applyAlignment="1">
      <alignment/>
    </xf>
    <xf numFmtId="42" fontId="0" fillId="0" borderId="10" xfId="45" applyFont="1" applyFill="1" applyBorder="1" applyAlignment="1">
      <alignment/>
    </xf>
    <xf numFmtId="42" fontId="0" fillId="33" borderId="10" xfId="0" applyNumberFormat="1" applyFill="1" applyBorder="1" applyAlignment="1">
      <alignment/>
    </xf>
    <xf numFmtId="42" fontId="0" fillId="0" borderId="13" xfId="45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35" fillId="0" borderId="11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2" max="2" width="11.28125" style="0" customWidth="1"/>
    <col min="3" max="3" width="13.421875" style="0" customWidth="1"/>
    <col min="4" max="4" width="61.57421875" style="0" customWidth="1"/>
    <col min="5" max="5" width="18.28125" style="0" customWidth="1"/>
    <col min="6" max="6" width="22.57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0" t="s">
        <v>11</v>
      </c>
      <c r="E2" s="51"/>
      <c r="F2" s="51"/>
      <c r="G2" s="51"/>
      <c r="H2" s="51"/>
      <c r="I2" s="51"/>
      <c r="J2" s="52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3" t="s">
        <v>135</v>
      </c>
      <c r="C5" s="53"/>
      <c r="D5" s="53"/>
      <c r="E5" s="1"/>
      <c r="F5" s="1"/>
      <c r="G5" s="1"/>
      <c r="H5" s="1"/>
      <c r="I5" s="1"/>
      <c r="J5" s="1"/>
      <c r="K5" s="2"/>
    </row>
    <row r="6" spans="2:11" ht="15">
      <c r="B6" s="1"/>
      <c r="C6" s="1" t="s">
        <v>116</v>
      </c>
      <c r="D6" s="9" t="s">
        <v>75</v>
      </c>
      <c r="E6" s="1"/>
      <c r="F6" s="25">
        <v>8000000</v>
      </c>
      <c r="G6" s="1"/>
      <c r="H6" s="1"/>
      <c r="I6" s="1"/>
      <c r="J6" s="1"/>
      <c r="K6" s="30">
        <f>SUM(E6:J6)</f>
        <v>8000000</v>
      </c>
    </row>
    <row r="7" spans="2:11" ht="15">
      <c r="B7" s="1"/>
      <c r="C7" s="1" t="s">
        <v>116</v>
      </c>
      <c r="D7" s="9" t="s">
        <v>76</v>
      </c>
      <c r="E7" s="1"/>
      <c r="F7" s="25">
        <v>313600000</v>
      </c>
      <c r="G7" s="1"/>
      <c r="H7" s="1"/>
      <c r="I7" s="1"/>
      <c r="J7" s="1"/>
      <c r="K7" s="30">
        <f aca="true" t="shared" si="0" ref="K7:K51">SUM(E7:J7)</f>
        <v>313600000</v>
      </c>
    </row>
    <row r="8" spans="2:11" ht="15">
      <c r="B8" s="1"/>
      <c r="C8" s="1" t="s">
        <v>116</v>
      </c>
      <c r="D8" s="9" t="s">
        <v>77</v>
      </c>
      <c r="E8" s="1"/>
      <c r="F8" s="25">
        <v>1000000</v>
      </c>
      <c r="G8" s="1"/>
      <c r="H8" s="1"/>
      <c r="I8" s="1"/>
      <c r="J8" s="1"/>
      <c r="K8" s="30">
        <f t="shared" si="0"/>
        <v>1000000</v>
      </c>
    </row>
    <row r="9" spans="2:11" ht="15">
      <c r="B9" s="1"/>
      <c r="C9" s="1" t="s">
        <v>115</v>
      </c>
      <c r="D9" s="9" t="s">
        <v>78</v>
      </c>
      <c r="E9" s="1"/>
      <c r="F9" s="25">
        <v>227466000</v>
      </c>
      <c r="G9" s="1"/>
      <c r="H9" s="1"/>
      <c r="I9" s="1"/>
      <c r="J9" s="1"/>
      <c r="K9" s="30">
        <f t="shared" si="0"/>
        <v>227466000</v>
      </c>
    </row>
    <row r="10" spans="2:11" ht="15">
      <c r="B10" s="1"/>
      <c r="C10" s="1" t="s">
        <v>117</v>
      </c>
      <c r="D10" s="10" t="s">
        <v>79</v>
      </c>
      <c r="E10" s="1"/>
      <c r="F10" s="25">
        <v>7504000</v>
      </c>
      <c r="G10" s="1"/>
      <c r="H10" s="1"/>
      <c r="I10" s="1"/>
      <c r="J10" s="1"/>
      <c r="K10" s="30">
        <f t="shared" si="0"/>
        <v>7504000</v>
      </c>
    </row>
    <row r="11" spans="2:11" ht="15">
      <c r="B11" s="1"/>
      <c r="C11" s="1" t="s">
        <v>117</v>
      </c>
      <c r="D11" s="10" t="s">
        <v>80</v>
      </c>
      <c r="E11" s="1"/>
      <c r="F11" s="25">
        <v>6645000</v>
      </c>
      <c r="G11" s="1"/>
      <c r="H11" s="1"/>
      <c r="I11" s="1"/>
      <c r="J11" s="1"/>
      <c r="K11" s="30">
        <f t="shared" si="0"/>
        <v>6645000</v>
      </c>
    </row>
    <row r="12" spans="2:11" ht="15">
      <c r="B12" s="1"/>
      <c r="C12" s="1" t="s">
        <v>117</v>
      </c>
      <c r="D12" s="10" t="s">
        <v>81</v>
      </c>
      <c r="E12" s="1"/>
      <c r="F12" s="25">
        <v>13770000</v>
      </c>
      <c r="G12" s="1"/>
      <c r="H12" s="1"/>
      <c r="I12" s="1"/>
      <c r="J12" s="1"/>
      <c r="K12" s="30">
        <f t="shared" si="0"/>
        <v>13770000</v>
      </c>
    </row>
    <row r="13" spans="2:11" ht="15">
      <c r="B13" s="1"/>
      <c r="C13" s="1" t="s">
        <v>117</v>
      </c>
      <c r="D13" s="10" t="s">
        <v>82</v>
      </c>
      <c r="E13" s="1"/>
      <c r="F13" s="25">
        <v>561000</v>
      </c>
      <c r="G13" s="1"/>
      <c r="H13" s="1"/>
      <c r="I13" s="1"/>
      <c r="J13" s="1"/>
      <c r="K13" s="30">
        <f t="shared" si="0"/>
        <v>561000</v>
      </c>
    </row>
    <row r="14" spans="2:11" ht="15">
      <c r="B14" s="1"/>
      <c r="C14" s="1" t="s">
        <v>117</v>
      </c>
      <c r="D14" s="10" t="s">
        <v>83</v>
      </c>
      <c r="E14" s="1"/>
      <c r="F14" s="25">
        <v>4209000</v>
      </c>
      <c r="G14" s="1"/>
      <c r="H14" s="1"/>
      <c r="I14" s="1"/>
      <c r="J14" s="1"/>
      <c r="K14" s="30">
        <f t="shared" si="0"/>
        <v>4209000</v>
      </c>
    </row>
    <row r="15" spans="2:11" ht="15">
      <c r="B15" s="1"/>
      <c r="C15" s="1" t="s">
        <v>119</v>
      </c>
      <c r="D15" s="15" t="s">
        <v>84</v>
      </c>
      <c r="E15" s="1"/>
      <c r="F15" s="28">
        <v>4221000</v>
      </c>
      <c r="G15" s="1"/>
      <c r="H15" s="1"/>
      <c r="I15" s="1"/>
      <c r="J15" s="1"/>
      <c r="K15" s="30">
        <f t="shared" si="0"/>
        <v>4221000</v>
      </c>
    </row>
    <row r="16" spans="2:11" s="39" customFormat="1" ht="15">
      <c r="B16" s="35"/>
      <c r="C16" s="35" t="s">
        <v>119</v>
      </c>
      <c r="D16" s="36" t="s">
        <v>85</v>
      </c>
      <c r="E16" s="37">
        <v>60000000</v>
      </c>
      <c r="F16" s="38">
        <v>19138000</v>
      </c>
      <c r="G16" s="35"/>
      <c r="H16" s="35"/>
      <c r="I16" s="35"/>
      <c r="J16" s="35"/>
      <c r="K16" s="30">
        <f t="shared" si="0"/>
        <v>79138000</v>
      </c>
    </row>
    <row r="17" spans="2:11" ht="15">
      <c r="B17" s="1"/>
      <c r="C17" s="1" t="s">
        <v>119</v>
      </c>
      <c r="D17" s="15" t="s">
        <v>86</v>
      </c>
      <c r="E17" s="29"/>
      <c r="F17" s="28">
        <v>67455000</v>
      </c>
      <c r="G17" s="1"/>
      <c r="H17" s="1"/>
      <c r="I17" s="1"/>
      <c r="J17" s="1"/>
      <c r="K17" s="30">
        <f t="shared" si="0"/>
        <v>67455000</v>
      </c>
    </row>
    <row r="18" spans="2:11" ht="15">
      <c r="B18" s="1"/>
      <c r="C18" s="1" t="s">
        <v>120</v>
      </c>
      <c r="D18" s="17" t="s">
        <v>87</v>
      </c>
      <c r="E18" s="29"/>
      <c r="F18" s="34">
        <v>4438000</v>
      </c>
      <c r="G18" s="1"/>
      <c r="H18" s="1"/>
      <c r="I18" s="1"/>
      <c r="J18" s="1"/>
      <c r="K18" s="30">
        <f t="shared" si="0"/>
        <v>4438000</v>
      </c>
    </row>
    <row r="19" spans="2:11" ht="15">
      <c r="B19" s="1"/>
      <c r="C19" s="1" t="s">
        <v>120</v>
      </c>
      <c r="D19" s="18" t="s">
        <v>88</v>
      </c>
      <c r="E19" s="29"/>
      <c r="F19" s="29">
        <v>1360000</v>
      </c>
      <c r="G19" s="1"/>
      <c r="H19" s="1"/>
      <c r="I19" s="1"/>
      <c r="J19" s="1"/>
      <c r="K19" s="30">
        <f t="shared" si="0"/>
        <v>1360000</v>
      </c>
    </row>
    <row r="20" spans="2:11" ht="15">
      <c r="B20" s="1"/>
      <c r="C20" s="1" t="s">
        <v>120</v>
      </c>
      <c r="D20" s="19" t="s">
        <v>88</v>
      </c>
      <c r="E20" s="29"/>
      <c r="F20" s="29">
        <v>22500000</v>
      </c>
      <c r="G20" s="1"/>
      <c r="H20" s="1"/>
      <c r="I20" s="1"/>
      <c r="J20" s="1"/>
      <c r="K20" s="30">
        <f t="shared" si="0"/>
        <v>22500000</v>
      </c>
    </row>
    <row r="21" spans="2:11" ht="15">
      <c r="B21" s="1"/>
      <c r="C21" s="1" t="s">
        <v>120</v>
      </c>
      <c r="D21" s="18" t="s">
        <v>89</v>
      </c>
      <c r="E21" s="29"/>
      <c r="F21" s="29">
        <v>15053000</v>
      </c>
      <c r="G21" s="1"/>
      <c r="H21" s="1"/>
      <c r="I21" s="1"/>
      <c r="J21" s="1"/>
      <c r="K21" s="30">
        <f t="shared" si="0"/>
        <v>15053000</v>
      </c>
    </row>
    <row r="22" spans="2:11" ht="15">
      <c r="B22" s="1"/>
      <c r="C22" s="1" t="s">
        <v>120</v>
      </c>
      <c r="D22" s="18" t="s">
        <v>90</v>
      </c>
      <c r="E22" s="29"/>
      <c r="F22" s="29">
        <v>14000000</v>
      </c>
      <c r="G22" s="1"/>
      <c r="H22" s="1"/>
      <c r="I22" s="1"/>
      <c r="J22" s="1"/>
      <c r="K22" s="30">
        <f t="shared" si="0"/>
        <v>14000000</v>
      </c>
    </row>
    <row r="23" spans="2:11" ht="15">
      <c r="B23" s="1"/>
      <c r="C23" s="1" t="s">
        <v>120</v>
      </c>
      <c r="D23" s="18" t="s">
        <v>89</v>
      </c>
      <c r="E23" s="29"/>
      <c r="F23" s="29">
        <v>42000000</v>
      </c>
      <c r="G23" s="1"/>
      <c r="H23" s="1"/>
      <c r="I23" s="1"/>
      <c r="J23" s="1"/>
      <c r="K23" s="30">
        <f t="shared" si="0"/>
        <v>42000000</v>
      </c>
    </row>
    <row r="24" spans="2:11" ht="15">
      <c r="B24" s="1"/>
      <c r="C24" s="1" t="s">
        <v>120</v>
      </c>
      <c r="D24" s="18" t="s">
        <v>91</v>
      </c>
      <c r="E24" s="29"/>
      <c r="F24" s="29">
        <v>5000000</v>
      </c>
      <c r="G24" s="1"/>
      <c r="H24" s="1"/>
      <c r="I24" s="1"/>
      <c r="J24" s="1"/>
      <c r="K24" s="30">
        <f t="shared" si="0"/>
        <v>5000000</v>
      </c>
    </row>
    <row r="25" spans="2:11" ht="15">
      <c r="B25" s="1"/>
      <c r="C25" s="1" t="s">
        <v>121</v>
      </c>
      <c r="D25" s="18" t="s">
        <v>90</v>
      </c>
      <c r="E25" s="29"/>
      <c r="F25" s="29">
        <v>79000</v>
      </c>
      <c r="G25" s="1"/>
      <c r="H25" s="1"/>
      <c r="I25" s="1"/>
      <c r="J25" s="1"/>
      <c r="K25" s="30">
        <f t="shared" si="0"/>
        <v>79000</v>
      </c>
    </row>
    <row r="26" spans="2:11" ht="15">
      <c r="B26" s="1"/>
      <c r="C26" s="1" t="s">
        <v>121</v>
      </c>
      <c r="D26" s="18" t="s">
        <v>92</v>
      </c>
      <c r="E26" s="29"/>
      <c r="F26" s="29">
        <v>95000</v>
      </c>
      <c r="G26" s="1"/>
      <c r="H26" s="1"/>
      <c r="I26" s="1"/>
      <c r="J26" s="1"/>
      <c r="K26" s="30">
        <f t="shared" si="0"/>
        <v>95000</v>
      </c>
    </row>
    <row r="27" spans="2:11" ht="15">
      <c r="B27" s="1"/>
      <c r="C27" s="1" t="s">
        <v>121</v>
      </c>
      <c r="D27" s="18" t="s">
        <v>93</v>
      </c>
      <c r="E27" s="29"/>
      <c r="F27" s="29">
        <v>2681000</v>
      </c>
      <c r="G27" s="1"/>
      <c r="H27" s="1"/>
      <c r="I27" s="1"/>
      <c r="J27" s="1"/>
      <c r="K27" s="30">
        <f t="shared" si="0"/>
        <v>2681000</v>
      </c>
    </row>
    <row r="28" spans="2:11" ht="15">
      <c r="B28" s="1"/>
      <c r="C28" s="1" t="s">
        <v>121</v>
      </c>
      <c r="D28" s="18" t="s">
        <v>94</v>
      </c>
      <c r="E28" s="29"/>
      <c r="F28" s="29">
        <v>219000</v>
      </c>
      <c r="G28" s="1"/>
      <c r="H28" s="1"/>
      <c r="I28" s="1"/>
      <c r="J28" s="1"/>
      <c r="K28" s="30">
        <f t="shared" si="0"/>
        <v>219000</v>
      </c>
    </row>
    <row r="29" spans="2:11" ht="15">
      <c r="B29" s="1"/>
      <c r="C29" s="1"/>
      <c r="D29" s="40" t="s">
        <v>136</v>
      </c>
      <c r="E29" s="29">
        <v>186000000</v>
      </c>
      <c r="F29" s="29"/>
      <c r="G29" s="1"/>
      <c r="H29" s="1"/>
      <c r="I29" s="1"/>
      <c r="J29" s="1"/>
      <c r="K29" s="30">
        <f aca="true" t="shared" si="1" ref="K29:K48">SUM(E29:J29)</f>
        <v>186000000</v>
      </c>
    </row>
    <row r="30" spans="2:11" ht="32.25" customHeight="1">
      <c r="B30" s="1"/>
      <c r="C30" s="1" t="s">
        <v>119</v>
      </c>
      <c r="D30" s="40" t="s">
        <v>137</v>
      </c>
      <c r="E30" s="29">
        <v>220000000</v>
      </c>
      <c r="F30" s="29"/>
      <c r="G30" s="1"/>
      <c r="H30" s="1"/>
      <c r="I30" s="1"/>
      <c r="J30" s="1"/>
      <c r="K30" s="30">
        <f t="shared" si="1"/>
        <v>220000000</v>
      </c>
    </row>
    <row r="31" spans="2:11" ht="27.75" customHeight="1">
      <c r="B31" s="1"/>
      <c r="C31" s="1" t="s">
        <v>15</v>
      </c>
      <c r="D31" s="40" t="s">
        <v>138</v>
      </c>
      <c r="E31" s="29">
        <v>1000000000</v>
      </c>
      <c r="F31" s="29"/>
      <c r="G31" s="1"/>
      <c r="H31" s="1"/>
      <c r="I31" s="1"/>
      <c r="J31" s="1"/>
      <c r="K31" s="30">
        <f t="shared" si="1"/>
        <v>1000000000</v>
      </c>
    </row>
    <row r="32" spans="2:11" ht="20.25" customHeight="1">
      <c r="B32" s="1"/>
      <c r="C32" s="1" t="s">
        <v>15</v>
      </c>
      <c r="D32" s="40" t="s">
        <v>139</v>
      </c>
      <c r="E32" s="29">
        <v>30000000</v>
      </c>
      <c r="F32" s="29"/>
      <c r="G32" s="1"/>
      <c r="H32" s="1"/>
      <c r="I32" s="1"/>
      <c r="J32" s="1"/>
      <c r="K32" s="30">
        <f t="shared" si="1"/>
        <v>30000000</v>
      </c>
    </row>
    <row r="33" spans="2:11" ht="33" customHeight="1">
      <c r="B33" s="1"/>
      <c r="C33" s="1" t="s">
        <v>158</v>
      </c>
      <c r="D33" s="40" t="s">
        <v>140</v>
      </c>
      <c r="E33" s="29">
        <v>21000000</v>
      </c>
      <c r="F33" s="29"/>
      <c r="G33" s="1"/>
      <c r="H33" s="1"/>
      <c r="I33" s="1"/>
      <c r="J33" s="1"/>
      <c r="K33" s="30">
        <f t="shared" si="1"/>
        <v>21000000</v>
      </c>
    </row>
    <row r="34" spans="2:11" ht="35.25" customHeight="1">
      <c r="B34" s="1"/>
      <c r="C34" s="1" t="s">
        <v>158</v>
      </c>
      <c r="D34" s="40" t="s">
        <v>141</v>
      </c>
      <c r="E34" s="29">
        <v>15000000</v>
      </c>
      <c r="F34" s="29"/>
      <c r="G34" s="1"/>
      <c r="H34" s="1"/>
      <c r="I34" s="1"/>
      <c r="J34" s="1"/>
      <c r="K34" s="30">
        <f t="shared" si="1"/>
        <v>15000000</v>
      </c>
    </row>
    <row r="35" spans="2:11" ht="15">
      <c r="B35" s="1"/>
      <c r="C35" s="1" t="s">
        <v>119</v>
      </c>
      <c r="D35" s="40" t="s">
        <v>142</v>
      </c>
      <c r="E35" s="29">
        <v>15000000</v>
      </c>
      <c r="F35" s="29"/>
      <c r="G35" s="1"/>
      <c r="H35" s="1"/>
      <c r="I35" s="1"/>
      <c r="J35" s="1"/>
      <c r="K35" s="30">
        <f t="shared" si="1"/>
        <v>15000000</v>
      </c>
    </row>
    <row r="36" spans="2:11" ht="32.25" customHeight="1">
      <c r="B36" s="1"/>
      <c r="C36" s="1" t="s">
        <v>15</v>
      </c>
      <c r="D36" s="40" t="s">
        <v>143</v>
      </c>
      <c r="E36" s="29">
        <v>1000000</v>
      </c>
      <c r="F36" s="29"/>
      <c r="G36" s="1"/>
      <c r="H36" s="1"/>
      <c r="I36" s="1"/>
      <c r="J36" s="1"/>
      <c r="K36" s="30">
        <f t="shared" si="1"/>
        <v>1000000</v>
      </c>
    </row>
    <row r="37" spans="2:11" ht="33" customHeight="1">
      <c r="B37" s="1"/>
      <c r="C37" s="1" t="s">
        <v>158</v>
      </c>
      <c r="D37" s="40" t="s">
        <v>144</v>
      </c>
      <c r="E37" s="29">
        <v>10000000</v>
      </c>
      <c r="F37" s="29"/>
      <c r="G37" s="1"/>
      <c r="H37" s="1"/>
      <c r="I37" s="1"/>
      <c r="J37" s="1"/>
      <c r="K37" s="30">
        <f t="shared" si="1"/>
        <v>10000000</v>
      </c>
    </row>
    <row r="38" spans="2:11" ht="45" customHeight="1">
      <c r="B38" s="1"/>
      <c r="C38" s="1" t="s">
        <v>119</v>
      </c>
      <c r="D38" s="40" t="s">
        <v>145</v>
      </c>
      <c r="E38" s="29">
        <v>800000</v>
      </c>
      <c r="F38" s="29"/>
      <c r="G38" s="1"/>
      <c r="H38" s="1"/>
      <c r="I38" s="1"/>
      <c r="J38" s="1"/>
      <c r="K38" s="30">
        <f t="shared" si="1"/>
        <v>800000</v>
      </c>
    </row>
    <row r="39" spans="2:11" ht="33.75" customHeight="1">
      <c r="B39" s="1"/>
      <c r="C39" s="1" t="s">
        <v>119</v>
      </c>
      <c r="D39" s="40" t="s">
        <v>146</v>
      </c>
      <c r="E39" s="29">
        <v>750000</v>
      </c>
      <c r="F39" s="29"/>
      <c r="G39" s="1"/>
      <c r="H39" s="1"/>
      <c r="I39" s="1"/>
      <c r="J39" s="1"/>
      <c r="K39" s="30">
        <f t="shared" si="1"/>
        <v>750000</v>
      </c>
    </row>
    <row r="40" spans="2:11" ht="23.25" customHeight="1">
      <c r="B40" s="1"/>
      <c r="C40" s="1" t="s">
        <v>15</v>
      </c>
      <c r="D40" s="40" t="s">
        <v>147</v>
      </c>
      <c r="E40" s="29">
        <v>600000</v>
      </c>
      <c r="F40" s="29"/>
      <c r="G40" s="1"/>
      <c r="H40" s="1"/>
      <c r="I40" s="1"/>
      <c r="J40" s="1"/>
      <c r="K40" s="30">
        <f t="shared" si="1"/>
        <v>600000</v>
      </c>
    </row>
    <row r="41" spans="2:11" ht="20.25" customHeight="1">
      <c r="B41" s="1"/>
      <c r="C41" s="1" t="s">
        <v>158</v>
      </c>
      <c r="D41" s="40" t="s">
        <v>148</v>
      </c>
      <c r="E41" s="29">
        <v>1360394</v>
      </c>
      <c r="F41" s="29"/>
      <c r="G41" s="1"/>
      <c r="H41" s="1"/>
      <c r="I41" s="1"/>
      <c r="J41" s="1"/>
      <c r="K41" s="30">
        <f t="shared" si="1"/>
        <v>1360394</v>
      </c>
    </row>
    <row r="42" spans="2:11" ht="35.25" customHeight="1">
      <c r="B42" s="1"/>
      <c r="C42" s="1" t="s">
        <v>15</v>
      </c>
      <c r="D42" s="40" t="s">
        <v>149</v>
      </c>
      <c r="E42" s="29">
        <v>46000000</v>
      </c>
      <c r="F42" s="29"/>
      <c r="G42" s="1"/>
      <c r="H42" s="1"/>
      <c r="I42" s="1"/>
      <c r="J42" s="1"/>
      <c r="K42" s="30">
        <f t="shared" si="1"/>
        <v>46000000</v>
      </c>
    </row>
    <row r="43" spans="2:11" ht="15">
      <c r="B43" s="1"/>
      <c r="C43" s="1" t="s">
        <v>158</v>
      </c>
      <c r="D43" s="40" t="s">
        <v>150</v>
      </c>
      <c r="E43" s="29">
        <v>10000000</v>
      </c>
      <c r="F43" s="29"/>
      <c r="G43" s="1"/>
      <c r="H43" s="1"/>
      <c r="I43" s="1"/>
      <c r="J43" s="1"/>
      <c r="K43" s="30">
        <f t="shared" si="1"/>
        <v>10000000</v>
      </c>
    </row>
    <row r="44" spans="2:11" ht="24" customHeight="1">
      <c r="B44" s="1"/>
      <c r="C44" s="1" t="s">
        <v>158</v>
      </c>
      <c r="D44" s="40" t="s">
        <v>151</v>
      </c>
      <c r="E44" s="29">
        <v>80000000</v>
      </c>
      <c r="F44" s="29"/>
      <c r="G44" s="1"/>
      <c r="H44" s="1"/>
      <c r="I44" s="1"/>
      <c r="J44" s="1"/>
      <c r="K44" s="30">
        <f t="shared" si="1"/>
        <v>80000000</v>
      </c>
    </row>
    <row r="45" spans="2:11" ht="15">
      <c r="B45" s="1"/>
      <c r="C45" s="1" t="s">
        <v>15</v>
      </c>
      <c r="D45" s="40" t="s">
        <v>152</v>
      </c>
      <c r="E45" s="29">
        <v>5000000</v>
      </c>
      <c r="F45" s="29"/>
      <c r="G45" s="1"/>
      <c r="H45" s="1"/>
      <c r="I45" s="1"/>
      <c r="J45" s="1"/>
      <c r="K45" s="30">
        <f t="shared" si="1"/>
        <v>5000000</v>
      </c>
    </row>
    <row r="46" spans="2:11" ht="15">
      <c r="B46" s="1"/>
      <c r="C46" s="1" t="s">
        <v>158</v>
      </c>
      <c r="D46" s="40" t="s">
        <v>153</v>
      </c>
      <c r="E46" s="29">
        <v>70000000</v>
      </c>
      <c r="F46" s="29"/>
      <c r="G46" s="1"/>
      <c r="H46" s="1"/>
      <c r="I46" s="1"/>
      <c r="J46" s="1"/>
      <c r="K46" s="30">
        <f t="shared" si="1"/>
        <v>70000000</v>
      </c>
    </row>
    <row r="47" spans="2:11" ht="15">
      <c r="B47" s="1"/>
      <c r="C47" s="1" t="s">
        <v>158</v>
      </c>
      <c r="D47" s="40" t="s">
        <v>154</v>
      </c>
      <c r="E47" s="29">
        <v>60000000</v>
      </c>
      <c r="F47" s="29"/>
      <c r="G47" s="1"/>
      <c r="H47" s="1"/>
      <c r="I47" s="1"/>
      <c r="J47" s="1"/>
      <c r="K47" s="30">
        <f t="shared" si="1"/>
        <v>60000000</v>
      </c>
    </row>
    <row r="48" spans="2:11" ht="15">
      <c r="B48" s="1"/>
      <c r="C48" s="1" t="s">
        <v>158</v>
      </c>
      <c r="D48" s="40" t="s">
        <v>155</v>
      </c>
      <c r="E48" s="29">
        <v>62400000</v>
      </c>
      <c r="F48" s="29"/>
      <c r="G48" s="1"/>
      <c r="H48" s="1"/>
      <c r="I48" s="1"/>
      <c r="J48" s="1"/>
      <c r="K48" s="30">
        <f t="shared" si="1"/>
        <v>62400000</v>
      </c>
    </row>
    <row r="49" spans="2:11" ht="15">
      <c r="B49" s="1"/>
      <c r="C49" s="1" t="s">
        <v>158</v>
      </c>
      <c r="D49" s="40" t="s">
        <v>156</v>
      </c>
      <c r="E49" s="29">
        <v>60000000</v>
      </c>
      <c r="F49" s="29"/>
      <c r="G49" s="1"/>
      <c r="I49" s="1"/>
      <c r="K49" s="30">
        <f t="shared" si="0"/>
        <v>60000000</v>
      </c>
    </row>
    <row r="50" spans="2:11" ht="15">
      <c r="B50" s="1"/>
      <c r="C50" s="1" t="s">
        <v>158</v>
      </c>
      <c r="D50" s="40" t="s">
        <v>157</v>
      </c>
      <c r="E50" s="29">
        <v>60000000</v>
      </c>
      <c r="F50" s="29"/>
      <c r="G50" s="1"/>
      <c r="H50" s="1"/>
      <c r="I50" s="1"/>
      <c r="J50" s="1"/>
      <c r="K50" s="30">
        <f>SUM(E50:J50)</f>
        <v>60000000</v>
      </c>
    </row>
    <row r="51" spans="2:11" ht="15">
      <c r="B51" s="2" t="s">
        <v>10</v>
      </c>
      <c r="C51" s="2"/>
      <c r="D51" s="41" t="s">
        <v>156</v>
      </c>
      <c r="E51" s="31">
        <f aca="true" t="shared" si="2" ref="E51:J51">SUM(E6:E50)</f>
        <v>2014910394</v>
      </c>
      <c r="F51" s="31">
        <f t="shared" si="2"/>
        <v>780994000</v>
      </c>
      <c r="G51" s="31">
        <f t="shared" si="2"/>
        <v>0</v>
      </c>
      <c r="H51" s="31">
        <f t="shared" si="2"/>
        <v>0</v>
      </c>
      <c r="I51" s="31">
        <f t="shared" si="2"/>
        <v>0</v>
      </c>
      <c r="J51" s="31">
        <f t="shared" si="2"/>
        <v>0</v>
      </c>
      <c r="K51" s="30">
        <f t="shared" si="0"/>
        <v>2795904394</v>
      </c>
    </row>
    <row r="52" ht="15">
      <c r="D52" s="1"/>
    </row>
    <row r="53" ht="15">
      <c r="D53" s="1"/>
    </row>
    <row r="54" ht="15">
      <c r="D54" s="1"/>
    </row>
    <row r="55" ht="15">
      <c r="D55" s="1"/>
    </row>
  </sheetData>
  <sheetProtection/>
  <mergeCells count="2"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"/>
  <sheetViews>
    <sheetView showGridLines="0" zoomScale="70" zoomScaleNormal="70" zoomScalePageLayoutView="0" workbookViewId="0" topLeftCell="A1">
      <selection activeCell="F14" sqref="F14"/>
    </sheetView>
  </sheetViews>
  <sheetFormatPr defaultColWidth="9.140625" defaultRowHeight="15"/>
  <cols>
    <col min="2" max="2" width="11.28125" style="0" customWidth="1"/>
    <col min="3" max="3" width="35.00390625" style="0" customWidth="1"/>
    <col min="4" max="4" width="48.8515625" style="0" customWidth="1"/>
    <col min="5" max="5" width="18.28125" style="0" customWidth="1"/>
    <col min="6" max="6" width="20.28125" style="43" customWidth="1"/>
    <col min="7" max="7" width="18.00390625" style="0" customWidth="1"/>
    <col min="8" max="9" width="18.28125" style="0" customWidth="1"/>
    <col min="10" max="10" width="17.8515625" style="0" customWidth="1"/>
    <col min="11" max="11" width="22.421875" style="0" customWidth="1"/>
  </cols>
  <sheetData>
    <row r="1" ht="15.75" thickBot="1"/>
    <row r="2" spans="4:10" ht="21.75" thickBot="1">
      <c r="D2" s="50" t="s">
        <v>11</v>
      </c>
      <c r="E2" s="51"/>
      <c r="F2" s="51"/>
      <c r="G2" s="51"/>
      <c r="H2" s="51"/>
      <c r="I2" s="51"/>
      <c r="J2" s="52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44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3" t="s">
        <v>9</v>
      </c>
      <c r="C5" s="53"/>
      <c r="D5" s="53"/>
      <c r="E5" s="1"/>
      <c r="F5" s="29"/>
      <c r="G5" s="1"/>
      <c r="H5" s="1"/>
      <c r="I5" s="1"/>
      <c r="J5" s="1"/>
      <c r="K5" s="2"/>
    </row>
    <row r="6" spans="2:11" s="22" customFormat="1" ht="15">
      <c r="B6" s="21"/>
      <c r="C6" s="54"/>
      <c r="D6" s="55"/>
      <c r="E6" s="6"/>
      <c r="F6" s="27"/>
      <c r="G6" s="6"/>
      <c r="H6" s="6"/>
      <c r="I6" s="6"/>
      <c r="J6" s="6"/>
      <c r="K6" s="6"/>
    </row>
    <row r="7" spans="2:11" ht="15">
      <c r="B7" s="1"/>
      <c r="C7" s="1" t="s">
        <v>111</v>
      </c>
      <c r="D7" s="1" t="s">
        <v>95</v>
      </c>
      <c r="E7" s="1"/>
      <c r="F7" s="27">
        <v>27350000</v>
      </c>
      <c r="G7" s="1"/>
      <c r="H7" s="1"/>
      <c r="I7" s="1"/>
      <c r="J7" s="1"/>
      <c r="K7" s="30">
        <f>SUM(E7:J7)</f>
        <v>27350000</v>
      </c>
    </row>
    <row r="8" spans="2:11" ht="15">
      <c r="B8" s="1"/>
      <c r="C8" s="1" t="s">
        <v>111</v>
      </c>
      <c r="D8" s="1" t="s">
        <v>96</v>
      </c>
      <c r="E8" s="1"/>
      <c r="F8" s="27">
        <v>19605000</v>
      </c>
      <c r="G8" s="1"/>
      <c r="H8" s="1"/>
      <c r="I8" s="1"/>
      <c r="J8" s="1"/>
      <c r="K8" s="30">
        <f aca="true" t="shared" si="0" ref="K8:K23">SUM(E8:J8)</f>
        <v>19605000</v>
      </c>
    </row>
    <row r="9" spans="2:11" ht="15">
      <c r="B9" s="1"/>
      <c r="C9" s="1" t="s">
        <v>111</v>
      </c>
      <c r="D9" s="1" t="s">
        <v>97</v>
      </c>
      <c r="E9" s="1"/>
      <c r="F9" s="27">
        <v>58000000</v>
      </c>
      <c r="G9" s="1"/>
      <c r="H9" s="1"/>
      <c r="I9" s="1"/>
      <c r="J9" s="1"/>
      <c r="K9" s="30">
        <f t="shared" si="0"/>
        <v>58000000</v>
      </c>
    </row>
    <row r="10" spans="2:11" ht="15">
      <c r="B10" s="1"/>
      <c r="C10" s="1" t="s">
        <v>119</v>
      </c>
      <c r="D10" s="15" t="s">
        <v>98</v>
      </c>
      <c r="E10" s="1"/>
      <c r="F10" s="28">
        <v>166617000</v>
      </c>
      <c r="G10" s="1"/>
      <c r="H10" s="1"/>
      <c r="I10" s="1"/>
      <c r="J10" s="1"/>
      <c r="K10" s="30">
        <f t="shared" si="0"/>
        <v>166617000</v>
      </c>
    </row>
    <row r="11" spans="2:11" ht="15">
      <c r="B11" s="1"/>
      <c r="C11" s="1" t="s">
        <v>119</v>
      </c>
      <c r="D11" s="15" t="s">
        <v>99</v>
      </c>
      <c r="E11" s="1"/>
      <c r="F11" s="28">
        <v>32611000</v>
      </c>
      <c r="G11" s="1"/>
      <c r="H11" s="1"/>
      <c r="I11" s="1"/>
      <c r="J11" s="1"/>
      <c r="K11" s="30">
        <f t="shared" si="0"/>
        <v>32611000</v>
      </c>
    </row>
    <row r="12" spans="2:11" ht="15">
      <c r="B12" s="1"/>
      <c r="C12" s="1" t="s">
        <v>119</v>
      </c>
      <c r="D12" s="15" t="s">
        <v>100</v>
      </c>
      <c r="E12" s="1"/>
      <c r="F12" s="28">
        <v>70174000</v>
      </c>
      <c r="G12" s="1"/>
      <c r="H12" s="1"/>
      <c r="I12" s="29">
        <v>134000000</v>
      </c>
      <c r="J12" s="1"/>
      <c r="K12" s="30">
        <f t="shared" si="0"/>
        <v>204174000</v>
      </c>
    </row>
    <row r="13" spans="2:11" ht="15">
      <c r="B13" s="1"/>
      <c r="C13" s="1" t="s">
        <v>133</v>
      </c>
      <c r="D13" s="15" t="s">
        <v>132</v>
      </c>
      <c r="E13" s="1"/>
      <c r="F13" s="28"/>
      <c r="G13" s="1"/>
      <c r="H13" s="1"/>
      <c r="I13" s="1"/>
      <c r="J13" s="1"/>
      <c r="K13" s="30">
        <f t="shared" si="0"/>
        <v>0</v>
      </c>
    </row>
    <row r="14" spans="2:11" ht="45">
      <c r="B14" s="1"/>
      <c r="C14" s="1" t="s">
        <v>15</v>
      </c>
      <c r="D14" s="33" t="s">
        <v>122</v>
      </c>
      <c r="E14" s="28">
        <v>60000000</v>
      </c>
      <c r="F14" s="28"/>
      <c r="G14" s="1"/>
      <c r="H14" s="1"/>
      <c r="I14" s="1"/>
      <c r="J14" s="1"/>
      <c r="K14" s="30">
        <f t="shared" si="0"/>
        <v>60000000</v>
      </c>
    </row>
    <row r="15" spans="2:11" ht="30">
      <c r="B15" s="1"/>
      <c r="C15" s="1" t="s">
        <v>15</v>
      </c>
      <c r="D15" s="33" t="s">
        <v>123</v>
      </c>
      <c r="E15" s="28">
        <v>24281572</v>
      </c>
      <c r="F15" s="28"/>
      <c r="G15" s="1"/>
      <c r="H15" s="1"/>
      <c r="I15" s="1"/>
      <c r="J15" s="1"/>
      <c r="K15" s="30">
        <f t="shared" si="0"/>
        <v>24281572</v>
      </c>
    </row>
    <row r="16" spans="2:11" ht="30">
      <c r="B16" s="1"/>
      <c r="C16" s="1" t="s">
        <v>15</v>
      </c>
      <c r="D16" s="33" t="s">
        <v>124</v>
      </c>
      <c r="E16" s="28">
        <v>294737260</v>
      </c>
      <c r="F16" s="28"/>
      <c r="G16" s="1"/>
      <c r="H16" s="1"/>
      <c r="I16" s="1"/>
      <c r="J16" s="1"/>
      <c r="K16" s="30">
        <f t="shared" si="0"/>
        <v>294737260</v>
      </c>
    </row>
    <row r="17" spans="2:11" ht="30">
      <c r="B17" s="1"/>
      <c r="C17" s="1" t="s">
        <v>133</v>
      </c>
      <c r="D17" s="33" t="s">
        <v>125</v>
      </c>
      <c r="E17" s="28">
        <v>34000000</v>
      </c>
      <c r="F17" s="28"/>
      <c r="G17" s="1"/>
      <c r="H17" s="1"/>
      <c r="I17" s="1"/>
      <c r="J17" s="1"/>
      <c r="K17" s="30">
        <f t="shared" si="0"/>
        <v>34000000</v>
      </c>
    </row>
    <row r="18" spans="2:11" ht="75">
      <c r="B18" s="1"/>
      <c r="C18" s="1" t="s">
        <v>134</v>
      </c>
      <c r="D18" s="33" t="s">
        <v>126</v>
      </c>
      <c r="E18" s="28">
        <v>1500000</v>
      </c>
      <c r="F18" s="28"/>
      <c r="G18" s="1"/>
      <c r="H18" s="1"/>
      <c r="I18" s="1"/>
      <c r="J18" s="1"/>
      <c r="K18" s="30">
        <f t="shared" si="0"/>
        <v>1500000</v>
      </c>
    </row>
    <row r="19" spans="2:11" ht="30">
      <c r="B19" s="1"/>
      <c r="C19" s="1" t="s">
        <v>134</v>
      </c>
      <c r="D19" s="33" t="s">
        <v>127</v>
      </c>
      <c r="E19" s="28">
        <v>20000000</v>
      </c>
      <c r="F19" s="28"/>
      <c r="G19" s="1"/>
      <c r="H19" s="1"/>
      <c r="I19" s="1"/>
      <c r="J19" s="1"/>
      <c r="K19" s="30">
        <f t="shared" si="0"/>
        <v>20000000</v>
      </c>
    </row>
    <row r="20" spans="2:11" ht="30">
      <c r="B20" s="1"/>
      <c r="C20" s="1" t="s">
        <v>134</v>
      </c>
      <c r="D20" s="33" t="s">
        <v>128</v>
      </c>
      <c r="E20" s="28">
        <v>12000000</v>
      </c>
      <c r="F20" s="28"/>
      <c r="G20" s="1"/>
      <c r="H20" s="1"/>
      <c r="I20" s="1"/>
      <c r="J20" s="1"/>
      <c r="K20" s="30">
        <f t="shared" si="0"/>
        <v>12000000</v>
      </c>
    </row>
    <row r="21" spans="2:11" ht="30">
      <c r="B21" s="1"/>
      <c r="C21" s="1" t="s">
        <v>15</v>
      </c>
      <c r="D21" s="33" t="s">
        <v>129</v>
      </c>
      <c r="E21" s="28">
        <v>30000000</v>
      </c>
      <c r="F21" s="28"/>
      <c r="G21" s="1"/>
      <c r="H21" s="1"/>
      <c r="I21" s="1"/>
      <c r="J21" s="1"/>
      <c r="K21" s="30">
        <f t="shared" si="0"/>
        <v>30000000</v>
      </c>
    </row>
    <row r="22" spans="2:11" ht="15">
      <c r="B22" s="1"/>
      <c r="C22" s="1" t="s">
        <v>134</v>
      </c>
      <c r="D22" s="33" t="s">
        <v>130</v>
      </c>
      <c r="E22" s="28">
        <v>1500000</v>
      </c>
      <c r="F22" s="28"/>
      <c r="G22" s="1"/>
      <c r="H22" s="1"/>
      <c r="I22" s="1"/>
      <c r="J22" s="1"/>
      <c r="K22" s="30">
        <f t="shared" si="0"/>
        <v>1500000</v>
      </c>
    </row>
    <row r="23" spans="2:11" ht="30">
      <c r="B23" s="1"/>
      <c r="C23" s="1" t="s">
        <v>134</v>
      </c>
      <c r="D23" s="33" t="s">
        <v>131</v>
      </c>
      <c r="E23" s="28">
        <v>0</v>
      </c>
      <c r="F23" s="28"/>
      <c r="G23" s="1"/>
      <c r="H23" s="1"/>
      <c r="I23" s="1"/>
      <c r="J23" s="1"/>
      <c r="K23" s="30">
        <f t="shared" si="0"/>
        <v>0</v>
      </c>
    </row>
    <row r="24" spans="2:11" ht="15">
      <c r="B24" s="1"/>
      <c r="C24" s="1"/>
      <c r="D24" s="15"/>
      <c r="E24" s="14"/>
      <c r="F24" s="28"/>
      <c r="G24" s="1"/>
      <c r="H24" s="1"/>
      <c r="I24" s="1"/>
      <c r="J24" s="1"/>
      <c r="K24" s="2"/>
    </row>
    <row r="25" spans="2:11" s="32" customFormat="1" ht="15">
      <c r="B25" s="4" t="s">
        <v>10</v>
      </c>
      <c r="C25" s="4"/>
      <c r="D25" s="4"/>
      <c r="E25" s="31">
        <f>SUM(E6:E23)</f>
        <v>478018832</v>
      </c>
      <c r="F25" s="31">
        <f>SUM(F6:F23)</f>
        <v>374357000</v>
      </c>
      <c r="G25" s="31">
        <f>SUM(G6:G23)</f>
        <v>0</v>
      </c>
      <c r="H25" s="31">
        <f>SUM(H6:H23)</f>
        <v>0</v>
      </c>
      <c r="I25" s="31">
        <f>SUM(I6:I23)</f>
        <v>134000000</v>
      </c>
      <c r="J25" s="31">
        <f>SUM(J6:J23)</f>
        <v>0</v>
      </c>
      <c r="K25" s="31">
        <f>SUM(K6:K23)</f>
        <v>986375832</v>
      </c>
    </row>
    <row r="27" spans="3:4" ht="15">
      <c r="C27" s="5" t="s">
        <v>12</v>
      </c>
      <c r="D27" s="1" t="s">
        <v>13</v>
      </c>
    </row>
    <row r="28" ht="15">
      <c r="D28" s="1" t="s">
        <v>15</v>
      </c>
    </row>
    <row r="29" ht="15">
      <c r="D29" s="1" t="s">
        <v>14</v>
      </c>
    </row>
    <row r="30" ht="15">
      <c r="D30" s="1" t="s">
        <v>16</v>
      </c>
    </row>
    <row r="31" ht="15">
      <c r="D31" s="1" t="s">
        <v>17</v>
      </c>
    </row>
    <row r="32" ht="15">
      <c r="D32" s="1" t="s">
        <v>18</v>
      </c>
    </row>
  </sheetData>
  <sheetProtection/>
  <mergeCells count="3">
    <mergeCell ref="C6:D6"/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8"/>
  <sheetViews>
    <sheetView showGridLines="0" zoomScale="70" zoomScaleNormal="70" zoomScalePageLayoutView="0" workbookViewId="0" topLeftCell="A23">
      <selection activeCell="N33" sqref="N33"/>
    </sheetView>
  </sheetViews>
  <sheetFormatPr defaultColWidth="9.140625" defaultRowHeight="15"/>
  <cols>
    <col min="2" max="2" width="11.28125" style="0" customWidth="1"/>
    <col min="3" max="3" width="13.421875" style="0" customWidth="1"/>
    <col min="4" max="4" width="66.57421875" style="0" customWidth="1"/>
    <col min="5" max="5" width="18.2812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0" t="s">
        <v>11</v>
      </c>
      <c r="E2" s="51"/>
      <c r="F2" s="51"/>
      <c r="G2" s="51"/>
      <c r="H2" s="51"/>
      <c r="I2" s="51"/>
      <c r="J2" s="52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3" t="s">
        <v>9</v>
      </c>
      <c r="C5" s="53"/>
      <c r="D5" s="53"/>
      <c r="E5" s="29"/>
      <c r="F5" s="1"/>
      <c r="G5" s="1"/>
      <c r="H5" s="1"/>
      <c r="I5" s="1"/>
      <c r="J5" s="1"/>
      <c r="K5" s="2"/>
    </row>
    <row r="6" spans="2:11" ht="15">
      <c r="B6" s="1"/>
      <c r="C6" s="1" t="s">
        <v>110</v>
      </c>
      <c r="D6" s="26" t="s">
        <v>19</v>
      </c>
      <c r="E6" s="29"/>
      <c r="F6" s="7">
        <v>25000000</v>
      </c>
      <c r="G6" s="1"/>
      <c r="H6" s="1"/>
      <c r="I6" s="1"/>
      <c r="J6" s="1"/>
      <c r="K6" s="47">
        <f>SUM(E6:J6)</f>
        <v>25000000</v>
      </c>
    </row>
    <row r="7" spans="2:11" ht="15">
      <c r="B7" s="1"/>
      <c r="C7" s="1" t="s">
        <v>111</v>
      </c>
      <c r="D7" s="26" t="s">
        <v>20</v>
      </c>
      <c r="E7" s="29"/>
      <c r="F7" s="7">
        <v>50709000</v>
      </c>
      <c r="G7" s="1"/>
      <c r="H7" s="1"/>
      <c r="I7" s="1"/>
      <c r="J7" s="1"/>
      <c r="K7" s="47">
        <f aca="true" t="shared" si="0" ref="K7:K41">SUM(E7:J7)</f>
        <v>50709000</v>
      </c>
    </row>
    <row r="8" spans="2:11" ht="15">
      <c r="B8" s="1"/>
      <c r="C8" s="1" t="s">
        <v>111</v>
      </c>
      <c r="D8" s="26" t="s">
        <v>21</v>
      </c>
      <c r="E8" s="29"/>
      <c r="F8" s="7">
        <v>67187000</v>
      </c>
      <c r="G8" s="1"/>
      <c r="H8" s="1"/>
      <c r="I8" s="1"/>
      <c r="J8" s="1"/>
      <c r="K8" s="47">
        <f t="shared" si="0"/>
        <v>67187000</v>
      </c>
    </row>
    <row r="9" spans="2:11" ht="15">
      <c r="B9" s="1"/>
      <c r="C9" s="1" t="s">
        <v>110</v>
      </c>
      <c r="D9" s="42" t="s">
        <v>22</v>
      </c>
      <c r="E9" s="29"/>
      <c r="F9" s="7">
        <v>32163000</v>
      </c>
      <c r="G9" s="1"/>
      <c r="H9" s="1"/>
      <c r="I9" s="1"/>
      <c r="J9" s="1"/>
      <c r="K9" s="47">
        <f t="shared" si="0"/>
        <v>32163000</v>
      </c>
    </row>
    <row r="10" spans="2:11" ht="15">
      <c r="B10" s="1"/>
      <c r="C10" s="1" t="s">
        <v>110</v>
      </c>
      <c r="D10" s="42" t="s">
        <v>23</v>
      </c>
      <c r="E10" s="29"/>
      <c r="F10" s="7">
        <v>6500000</v>
      </c>
      <c r="G10" s="1"/>
      <c r="H10" s="1"/>
      <c r="I10" s="1"/>
      <c r="J10" s="1"/>
      <c r="K10" s="47">
        <f t="shared" si="0"/>
        <v>6500000</v>
      </c>
    </row>
    <row r="11" spans="2:11" ht="15">
      <c r="B11" s="1"/>
      <c r="C11" s="1" t="s">
        <v>112</v>
      </c>
      <c r="D11" s="42" t="s">
        <v>24</v>
      </c>
      <c r="E11" s="29"/>
      <c r="F11" s="7">
        <v>20000000</v>
      </c>
      <c r="G11" s="1"/>
      <c r="H11" s="1"/>
      <c r="I11" s="1"/>
      <c r="J11" s="1"/>
      <c r="K11" s="47">
        <f t="shared" si="0"/>
        <v>20000000</v>
      </c>
    </row>
    <row r="12" spans="2:11" ht="15">
      <c r="B12" s="1"/>
      <c r="C12" s="1" t="s">
        <v>112</v>
      </c>
      <c r="D12" s="42" t="s">
        <v>25</v>
      </c>
      <c r="E12" s="29"/>
      <c r="F12" s="8">
        <v>6200000</v>
      </c>
      <c r="G12" s="1"/>
      <c r="H12" s="1"/>
      <c r="I12" s="1"/>
      <c r="J12" s="1"/>
      <c r="K12" s="47">
        <f t="shared" si="0"/>
        <v>6200000</v>
      </c>
    </row>
    <row r="13" spans="2:11" ht="30">
      <c r="B13" s="1"/>
      <c r="C13" s="1" t="s">
        <v>111</v>
      </c>
      <c r="D13" s="23" t="s">
        <v>26</v>
      </c>
      <c r="E13" s="29"/>
      <c r="F13" s="11">
        <v>8100000</v>
      </c>
      <c r="G13" s="1"/>
      <c r="H13" s="1"/>
      <c r="I13" s="1"/>
      <c r="J13" s="1"/>
      <c r="K13" s="47">
        <f t="shared" si="0"/>
        <v>8100000</v>
      </c>
    </row>
    <row r="14" spans="2:11" ht="15">
      <c r="B14" s="1"/>
      <c r="C14" s="1" t="s">
        <v>111</v>
      </c>
      <c r="D14" s="23" t="s">
        <v>27</v>
      </c>
      <c r="E14" s="29"/>
      <c r="F14" s="11">
        <v>2000000</v>
      </c>
      <c r="G14" s="1"/>
      <c r="H14" s="1"/>
      <c r="I14" s="1"/>
      <c r="J14" s="1"/>
      <c r="K14" s="47">
        <f t="shared" si="0"/>
        <v>2000000</v>
      </c>
    </row>
    <row r="15" spans="2:11" ht="15">
      <c r="B15" s="1"/>
      <c r="C15" s="1" t="s">
        <v>111</v>
      </c>
      <c r="D15" s="23" t="s">
        <v>28</v>
      </c>
      <c r="E15" s="29"/>
      <c r="F15" s="11">
        <v>2000000</v>
      </c>
      <c r="G15" s="1"/>
      <c r="H15" s="1"/>
      <c r="I15" s="1"/>
      <c r="J15" s="1"/>
      <c r="K15" s="47">
        <f t="shared" si="0"/>
        <v>2000000</v>
      </c>
    </row>
    <row r="16" spans="2:11" ht="15">
      <c r="B16" s="1"/>
      <c r="C16" s="1" t="s">
        <v>113</v>
      </c>
      <c r="D16" s="23" t="s">
        <v>29</v>
      </c>
      <c r="E16" s="29"/>
      <c r="F16" s="11">
        <v>750000</v>
      </c>
      <c r="G16" s="1"/>
      <c r="H16" s="1"/>
      <c r="I16" s="1"/>
      <c r="J16" s="1"/>
      <c r="K16" s="47">
        <f t="shared" si="0"/>
        <v>750000</v>
      </c>
    </row>
    <row r="17" spans="2:11" ht="34.5" customHeight="1">
      <c r="B17" s="1"/>
      <c r="C17" s="1" t="s">
        <v>110</v>
      </c>
      <c r="D17" s="23" t="s">
        <v>30</v>
      </c>
      <c r="E17" s="29"/>
      <c r="F17" s="11">
        <v>9237000</v>
      </c>
      <c r="G17" s="1"/>
      <c r="H17" s="1"/>
      <c r="I17" s="1"/>
      <c r="J17" s="1"/>
      <c r="K17" s="47">
        <f t="shared" si="0"/>
        <v>9237000</v>
      </c>
    </row>
    <row r="18" spans="2:11" ht="30">
      <c r="B18" s="1"/>
      <c r="C18" s="1" t="s">
        <v>110</v>
      </c>
      <c r="D18" s="23" t="s">
        <v>31</v>
      </c>
      <c r="E18" s="29"/>
      <c r="F18" s="11">
        <v>500000</v>
      </c>
      <c r="G18" s="1"/>
      <c r="H18" s="1"/>
      <c r="I18" s="1"/>
      <c r="J18" s="1"/>
      <c r="K18" s="47">
        <f t="shared" si="0"/>
        <v>500000</v>
      </c>
    </row>
    <row r="19" spans="2:11" ht="39.75" customHeight="1">
      <c r="B19" s="1"/>
      <c r="C19" s="1" t="s">
        <v>110</v>
      </c>
      <c r="D19" s="23" t="s">
        <v>32</v>
      </c>
      <c r="E19" s="29"/>
      <c r="F19" s="11">
        <v>2000000</v>
      </c>
      <c r="G19" s="1"/>
      <c r="H19" s="1"/>
      <c r="I19" s="1"/>
      <c r="J19" s="1"/>
      <c r="K19" s="47">
        <f t="shared" si="0"/>
        <v>2000000</v>
      </c>
    </row>
    <row r="20" spans="2:11" ht="30">
      <c r="B20" s="1"/>
      <c r="C20" s="1" t="s">
        <v>110</v>
      </c>
      <c r="D20" s="23" t="s">
        <v>33</v>
      </c>
      <c r="E20" s="29"/>
      <c r="F20" s="11">
        <v>14100000</v>
      </c>
      <c r="G20" s="1"/>
      <c r="H20" s="1"/>
      <c r="I20" s="1"/>
      <c r="J20" s="1"/>
      <c r="K20" s="47">
        <f t="shared" si="0"/>
        <v>14100000</v>
      </c>
    </row>
    <row r="21" spans="2:11" ht="30">
      <c r="B21" s="1"/>
      <c r="C21" s="1" t="s">
        <v>110</v>
      </c>
      <c r="D21" s="23" t="s">
        <v>34</v>
      </c>
      <c r="E21" s="29"/>
      <c r="F21" s="11">
        <v>253668000</v>
      </c>
      <c r="G21" s="1"/>
      <c r="H21" s="1"/>
      <c r="I21" s="1"/>
      <c r="J21" s="1"/>
      <c r="K21" s="47">
        <f t="shared" si="0"/>
        <v>253668000</v>
      </c>
    </row>
    <row r="22" spans="2:11" ht="45">
      <c r="B22" s="1"/>
      <c r="C22" s="1" t="s">
        <v>113</v>
      </c>
      <c r="D22" s="24" t="s">
        <v>35</v>
      </c>
      <c r="E22" s="29"/>
      <c r="F22" s="11">
        <v>1118000</v>
      </c>
      <c r="G22" s="1"/>
      <c r="H22" s="1"/>
      <c r="I22" s="1"/>
      <c r="J22" s="1"/>
      <c r="K22" s="47">
        <f t="shared" si="0"/>
        <v>1118000</v>
      </c>
    </row>
    <row r="23" spans="2:11" ht="45">
      <c r="B23" s="1"/>
      <c r="C23" s="1" t="s">
        <v>113</v>
      </c>
      <c r="D23" s="24" t="s">
        <v>36</v>
      </c>
      <c r="E23" s="29"/>
      <c r="F23" s="11">
        <v>3897000</v>
      </c>
      <c r="G23" s="1"/>
      <c r="H23" s="1"/>
      <c r="I23" s="1"/>
      <c r="J23" s="1"/>
      <c r="K23" s="47">
        <f t="shared" si="0"/>
        <v>3897000</v>
      </c>
    </row>
    <row r="24" spans="2:11" ht="30">
      <c r="B24" s="1"/>
      <c r="C24" s="1" t="s">
        <v>113</v>
      </c>
      <c r="D24" s="24" t="s">
        <v>37</v>
      </c>
      <c r="E24" s="29"/>
      <c r="F24" s="11">
        <v>631000</v>
      </c>
      <c r="G24" s="1"/>
      <c r="H24" s="1"/>
      <c r="I24" s="1"/>
      <c r="J24" s="1"/>
      <c r="K24" s="47">
        <f t="shared" si="0"/>
        <v>631000</v>
      </c>
    </row>
    <row r="25" spans="2:11" ht="15">
      <c r="B25" s="1"/>
      <c r="C25" s="1" t="s">
        <v>113</v>
      </c>
      <c r="D25" s="24" t="s">
        <v>38</v>
      </c>
      <c r="E25" s="29"/>
      <c r="F25" s="11">
        <v>20282000</v>
      </c>
      <c r="G25" s="1"/>
      <c r="H25" s="1"/>
      <c r="I25" s="1"/>
      <c r="J25" s="1"/>
      <c r="K25" s="47">
        <f t="shared" si="0"/>
        <v>20282000</v>
      </c>
    </row>
    <row r="26" spans="2:11" ht="45">
      <c r="B26" s="1"/>
      <c r="C26" s="1" t="s">
        <v>113</v>
      </c>
      <c r="D26" s="24" t="s">
        <v>39</v>
      </c>
      <c r="E26" s="29"/>
      <c r="F26" s="11">
        <v>7102000</v>
      </c>
      <c r="G26" s="1"/>
      <c r="H26" s="1"/>
      <c r="I26" s="1"/>
      <c r="J26" s="1"/>
      <c r="K26" s="47">
        <f t="shared" si="0"/>
        <v>7102000</v>
      </c>
    </row>
    <row r="27" spans="2:11" ht="45">
      <c r="B27" s="1"/>
      <c r="C27" s="1" t="s">
        <v>113</v>
      </c>
      <c r="D27" s="24" t="s">
        <v>40</v>
      </c>
      <c r="E27" s="29"/>
      <c r="F27" s="11">
        <v>4393000</v>
      </c>
      <c r="G27" s="1"/>
      <c r="H27" s="1"/>
      <c r="I27" s="1"/>
      <c r="J27" s="1"/>
      <c r="K27" s="47">
        <f t="shared" si="0"/>
        <v>4393000</v>
      </c>
    </row>
    <row r="28" spans="2:11" ht="45">
      <c r="B28" s="1"/>
      <c r="C28" s="1" t="s">
        <v>113</v>
      </c>
      <c r="D28" s="24" t="s">
        <v>41</v>
      </c>
      <c r="E28" s="29"/>
      <c r="F28" s="11">
        <v>1895000</v>
      </c>
      <c r="G28" s="1"/>
      <c r="H28" s="1"/>
      <c r="I28" s="1"/>
      <c r="J28" s="1"/>
      <c r="K28" s="47">
        <f t="shared" si="0"/>
        <v>1895000</v>
      </c>
    </row>
    <row r="29" spans="2:11" ht="15">
      <c r="B29" s="1"/>
      <c r="C29" s="1" t="s">
        <v>113</v>
      </c>
      <c r="D29" s="24" t="s">
        <v>42</v>
      </c>
      <c r="E29" s="29"/>
      <c r="F29" s="11">
        <v>3648000</v>
      </c>
      <c r="G29" s="1"/>
      <c r="H29" s="1"/>
      <c r="I29" s="1"/>
      <c r="J29" s="1"/>
      <c r="K29" s="47">
        <f t="shared" si="0"/>
        <v>3648000</v>
      </c>
    </row>
    <row r="30" spans="2:11" ht="15">
      <c r="B30" s="1"/>
      <c r="C30" s="1"/>
      <c r="D30" s="24" t="s">
        <v>159</v>
      </c>
      <c r="E30" s="29">
        <v>85000000</v>
      </c>
      <c r="F30" s="11"/>
      <c r="G30" s="1"/>
      <c r="H30" s="1"/>
      <c r="I30" s="1"/>
      <c r="J30" s="1"/>
      <c r="K30" s="47">
        <f t="shared" si="0"/>
        <v>85000000</v>
      </c>
    </row>
    <row r="31" spans="2:11" ht="37.5" customHeight="1">
      <c r="B31" s="1"/>
      <c r="C31" s="1"/>
      <c r="D31" s="24" t="s">
        <v>160</v>
      </c>
      <c r="E31" s="29">
        <v>60000000</v>
      </c>
      <c r="F31" s="11"/>
      <c r="G31" s="1"/>
      <c r="H31" s="1"/>
      <c r="I31" s="1"/>
      <c r="J31" s="1"/>
      <c r="K31" s="47">
        <f t="shared" si="0"/>
        <v>60000000</v>
      </c>
    </row>
    <row r="32" spans="2:11" ht="60" customHeight="1">
      <c r="B32" s="1"/>
      <c r="C32" s="1"/>
      <c r="D32" s="24" t="s">
        <v>161</v>
      </c>
      <c r="E32" s="29">
        <v>155000000</v>
      </c>
      <c r="F32" s="11"/>
      <c r="G32" s="1"/>
      <c r="H32" s="1"/>
      <c r="I32" s="1"/>
      <c r="J32" s="1"/>
      <c r="K32" s="47">
        <f t="shared" si="0"/>
        <v>155000000</v>
      </c>
    </row>
    <row r="33" spans="2:11" ht="15">
      <c r="B33" s="1"/>
      <c r="C33" s="1"/>
      <c r="D33" s="24" t="s">
        <v>162</v>
      </c>
      <c r="E33" s="29">
        <v>7000000</v>
      </c>
      <c r="F33" s="11"/>
      <c r="G33" s="1"/>
      <c r="H33" s="1"/>
      <c r="I33" s="1"/>
      <c r="J33" s="1"/>
      <c r="K33" s="47">
        <f t="shared" si="0"/>
        <v>7000000</v>
      </c>
    </row>
    <row r="34" spans="2:11" ht="32.25" customHeight="1">
      <c r="B34" s="1"/>
      <c r="C34" s="1"/>
      <c r="D34" s="24" t="s">
        <v>163</v>
      </c>
      <c r="E34" s="29">
        <v>30000000</v>
      </c>
      <c r="F34" s="11"/>
      <c r="G34" s="1"/>
      <c r="H34" s="1"/>
      <c r="I34" s="1"/>
      <c r="J34" s="1"/>
      <c r="K34" s="47">
        <f t="shared" si="0"/>
        <v>30000000</v>
      </c>
    </row>
    <row r="35" spans="2:11" ht="15">
      <c r="B35" s="1"/>
      <c r="C35" s="1"/>
      <c r="D35" s="24" t="s">
        <v>164</v>
      </c>
      <c r="E35" s="29">
        <v>9000000</v>
      </c>
      <c r="F35" s="11"/>
      <c r="G35" s="1"/>
      <c r="H35" s="1"/>
      <c r="I35" s="1"/>
      <c r="J35" s="1"/>
      <c r="K35" s="47">
        <f t="shared" si="0"/>
        <v>9000000</v>
      </c>
    </row>
    <row r="36" spans="2:11" ht="29.25" customHeight="1">
      <c r="B36" s="1"/>
      <c r="C36" s="1"/>
      <c r="D36" s="24" t="s">
        <v>143</v>
      </c>
      <c r="E36" s="29">
        <v>4000000.231693915</v>
      </c>
      <c r="F36" s="11"/>
      <c r="G36" s="1"/>
      <c r="H36" s="1"/>
      <c r="I36" s="1"/>
      <c r="J36" s="1"/>
      <c r="K36" s="47">
        <f t="shared" si="0"/>
        <v>4000000.231693915</v>
      </c>
    </row>
    <row r="37" spans="2:11" ht="15">
      <c r="B37" s="1"/>
      <c r="C37" s="1"/>
      <c r="D37" s="24" t="s">
        <v>165</v>
      </c>
      <c r="E37" s="29">
        <v>10000000</v>
      </c>
      <c r="F37" s="11"/>
      <c r="G37" s="1"/>
      <c r="H37" s="1"/>
      <c r="I37" s="1"/>
      <c r="J37" s="1"/>
      <c r="K37" s="47">
        <f t="shared" si="0"/>
        <v>10000000</v>
      </c>
    </row>
    <row r="38" spans="2:11" ht="15">
      <c r="B38" s="1"/>
      <c r="C38" s="1"/>
      <c r="D38" s="24" t="s">
        <v>166</v>
      </c>
      <c r="E38" s="29">
        <v>120000000</v>
      </c>
      <c r="F38" s="11"/>
      <c r="G38" s="1"/>
      <c r="H38" s="1"/>
      <c r="I38" s="1"/>
      <c r="J38" s="1"/>
      <c r="K38" s="47">
        <f t="shared" si="0"/>
        <v>120000000</v>
      </c>
    </row>
    <row r="39" spans="2:11" ht="15">
      <c r="B39" s="1"/>
      <c r="C39" s="1"/>
      <c r="D39" s="24" t="s">
        <v>167</v>
      </c>
      <c r="E39" s="29">
        <v>37500000</v>
      </c>
      <c r="F39" s="11"/>
      <c r="G39" s="1"/>
      <c r="H39" s="1"/>
      <c r="I39" s="1"/>
      <c r="J39" s="1"/>
      <c r="K39" s="47">
        <f t="shared" si="0"/>
        <v>37500000</v>
      </c>
    </row>
    <row r="40" spans="2:11" ht="15">
      <c r="B40" s="1"/>
      <c r="C40" s="1"/>
      <c r="D40" s="10"/>
      <c r="E40" s="29"/>
      <c r="F40" s="11"/>
      <c r="G40" s="1"/>
      <c r="H40" s="1"/>
      <c r="I40" s="1"/>
      <c r="J40" s="1"/>
      <c r="K40" s="47">
        <f t="shared" si="0"/>
        <v>0</v>
      </c>
    </row>
    <row r="41" spans="2:11" ht="15">
      <c r="B41" s="2" t="s">
        <v>10</v>
      </c>
      <c r="C41" s="2"/>
      <c r="D41" s="2"/>
      <c r="E41" s="30">
        <f>SUM(E6:E40)</f>
        <v>517500000.2316939</v>
      </c>
      <c r="F41" s="30">
        <f>SUM(F6:F40)</f>
        <v>543080000</v>
      </c>
      <c r="G41" s="30">
        <f>SUM(G6:G40)</f>
        <v>0</v>
      </c>
      <c r="H41" s="30">
        <f>SUM(H6:H40)</f>
        <v>0</v>
      </c>
      <c r="I41" s="30">
        <f>SUM(I6:I40)</f>
        <v>0</v>
      </c>
      <c r="J41" s="30">
        <f>SUM(J6:J40)</f>
        <v>0</v>
      </c>
      <c r="K41" s="47">
        <f t="shared" si="0"/>
        <v>1060580000.231694</v>
      </c>
    </row>
    <row r="43" spans="3:4" ht="15">
      <c r="C43" s="5" t="s">
        <v>12</v>
      </c>
      <c r="D43" s="1" t="s">
        <v>13</v>
      </c>
    </row>
    <row r="44" ht="15">
      <c r="D44" s="1" t="s">
        <v>15</v>
      </c>
    </row>
    <row r="45" ht="15">
      <c r="D45" s="1" t="s">
        <v>14</v>
      </c>
    </row>
    <row r="46" ht="15">
      <c r="D46" s="1" t="s">
        <v>16</v>
      </c>
    </row>
    <row r="47" ht="15">
      <c r="D47" s="1" t="s">
        <v>17</v>
      </c>
    </row>
    <row r="48" ht="15">
      <c r="D48" s="1" t="s">
        <v>18</v>
      </c>
    </row>
  </sheetData>
  <sheetProtection/>
  <mergeCells count="2"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9"/>
  <sheetViews>
    <sheetView showGridLines="0" zoomScale="70" zoomScaleNormal="70" zoomScalePageLayoutView="0" workbookViewId="0" topLeftCell="A1">
      <selection activeCell="G31" sqref="G31"/>
    </sheetView>
  </sheetViews>
  <sheetFormatPr defaultColWidth="9.140625" defaultRowHeight="15"/>
  <cols>
    <col min="2" max="2" width="11.28125" style="0" customWidth="1"/>
    <col min="3" max="3" width="13.421875" style="0" customWidth="1"/>
    <col min="4" max="4" width="109.57421875" style="0" customWidth="1"/>
    <col min="5" max="5" width="18.2812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0" t="s">
        <v>11</v>
      </c>
      <c r="E2" s="51"/>
      <c r="F2" s="51"/>
      <c r="G2" s="51"/>
      <c r="H2" s="51"/>
      <c r="I2" s="51"/>
      <c r="J2" s="52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3" t="s">
        <v>9</v>
      </c>
      <c r="C5" s="53"/>
      <c r="D5" s="53"/>
      <c r="E5" s="29"/>
      <c r="F5" s="1"/>
      <c r="G5" s="29"/>
      <c r="H5" s="29"/>
      <c r="I5" s="29"/>
      <c r="J5" s="29"/>
      <c r="K5" s="30"/>
    </row>
    <row r="6" spans="2:11" ht="15">
      <c r="B6" s="1"/>
      <c r="C6" s="1" t="s">
        <v>114</v>
      </c>
      <c r="D6" s="12" t="s">
        <v>43</v>
      </c>
      <c r="E6" s="29"/>
      <c r="F6" s="13">
        <v>3900000</v>
      </c>
      <c r="G6" s="29"/>
      <c r="H6" s="29"/>
      <c r="I6" s="29"/>
      <c r="J6" s="29"/>
      <c r="K6" s="30">
        <f>SUM(E6:J6)</f>
        <v>3900000</v>
      </c>
    </row>
    <row r="7" spans="2:11" ht="15">
      <c r="B7" s="1"/>
      <c r="C7" s="1" t="s">
        <v>111</v>
      </c>
      <c r="D7" s="9" t="s">
        <v>44</v>
      </c>
      <c r="E7" s="29"/>
      <c r="F7" s="11">
        <v>750000</v>
      </c>
      <c r="G7" s="29"/>
      <c r="H7" s="29"/>
      <c r="I7" s="29"/>
      <c r="J7" s="29"/>
      <c r="K7" s="30">
        <f aca="true" t="shared" si="0" ref="K7:K22">SUM(E7:J7)</f>
        <v>750000</v>
      </c>
    </row>
    <row r="8" spans="2:11" ht="15">
      <c r="B8" s="1"/>
      <c r="C8" s="1" t="s">
        <v>111</v>
      </c>
      <c r="D8" s="9" t="s">
        <v>45</v>
      </c>
      <c r="E8" s="29"/>
      <c r="F8" s="11">
        <v>3700000</v>
      </c>
      <c r="G8" s="29"/>
      <c r="H8" s="29"/>
      <c r="I8" s="29"/>
      <c r="J8" s="29"/>
      <c r="K8" s="30">
        <f t="shared" si="0"/>
        <v>3700000</v>
      </c>
    </row>
    <row r="9" spans="2:11" ht="15">
      <c r="B9" s="1"/>
      <c r="C9" s="1" t="s">
        <v>110</v>
      </c>
      <c r="D9" s="9" t="s">
        <v>46</v>
      </c>
      <c r="E9" s="29"/>
      <c r="F9" s="11">
        <v>1200000</v>
      </c>
      <c r="G9" s="29"/>
      <c r="H9" s="29"/>
      <c r="I9" s="29"/>
      <c r="J9" s="29"/>
      <c r="K9" s="30">
        <f t="shared" si="0"/>
        <v>1200000</v>
      </c>
    </row>
    <row r="10" spans="2:11" ht="15">
      <c r="B10" s="1"/>
      <c r="C10" s="1" t="s">
        <v>113</v>
      </c>
      <c r="D10" s="10" t="s">
        <v>47</v>
      </c>
      <c r="E10" s="29"/>
      <c r="F10" s="11">
        <v>5332000</v>
      </c>
      <c r="G10" s="29"/>
      <c r="H10" s="29"/>
      <c r="I10" s="29"/>
      <c r="J10" s="29"/>
      <c r="K10" s="30">
        <f t="shared" si="0"/>
        <v>5332000</v>
      </c>
    </row>
    <row r="11" spans="2:11" ht="15">
      <c r="B11" s="1"/>
      <c r="C11" s="1" t="s">
        <v>119</v>
      </c>
      <c r="D11" s="15" t="s">
        <v>48</v>
      </c>
      <c r="E11" s="29"/>
      <c r="F11" s="14">
        <v>36391000</v>
      </c>
      <c r="G11" s="29"/>
      <c r="H11" s="29"/>
      <c r="I11" s="29"/>
      <c r="J11" s="29"/>
      <c r="K11" s="30">
        <f t="shared" si="0"/>
        <v>36391000</v>
      </c>
    </row>
    <row r="12" spans="2:11" ht="15">
      <c r="B12" s="1"/>
      <c r="C12" s="1"/>
      <c r="D12" s="33" t="s">
        <v>176</v>
      </c>
      <c r="E12" s="29">
        <v>26009591</v>
      </c>
      <c r="F12" s="14"/>
      <c r="G12" s="29"/>
      <c r="H12" s="29"/>
      <c r="I12" s="29"/>
      <c r="J12" s="29"/>
      <c r="K12" s="30">
        <f t="shared" si="0"/>
        <v>26009591</v>
      </c>
    </row>
    <row r="13" spans="2:11" ht="15">
      <c r="B13" s="1"/>
      <c r="C13" s="1"/>
      <c r="D13" s="33" t="s">
        <v>177</v>
      </c>
      <c r="E13" s="29">
        <v>17000000</v>
      </c>
      <c r="F13" s="14"/>
      <c r="G13" s="29"/>
      <c r="H13" s="29"/>
      <c r="I13" s="29"/>
      <c r="J13" s="29"/>
      <c r="K13" s="30">
        <f t="shared" si="0"/>
        <v>17000000</v>
      </c>
    </row>
    <row r="14" spans="2:11" ht="15">
      <c r="B14" s="1"/>
      <c r="C14" s="1"/>
      <c r="D14" s="33" t="s">
        <v>178</v>
      </c>
      <c r="E14" s="29">
        <v>30694410</v>
      </c>
      <c r="F14" s="14"/>
      <c r="G14" s="29"/>
      <c r="H14" s="29"/>
      <c r="I14" s="29"/>
      <c r="J14" s="29"/>
      <c r="K14" s="30">
        <f t="shared" si="0"/>
        <v>30694410</v>
      </c>
    </row>
    <row r="15" spans="2:11" ht="34.5" customHeight="1">
      <c r="B15" s="1"/>
      <c r="C15" s="1"/>
      <c r="D15" s="33" t="s">
        <v>179</v>
      </c>
      <c r="E15" s="29">
        <v>150000000</v>
      </c>
      <c r="F15" s="14"/>
      <c r="G15" s="29"/>
      <c r="H15" s="29"/>
      <c r="I15" s="29"/>
      <c r="J15" s="29"/>
      <c r="K15" s="30">
        <f t="shared" si="0"/>
        <v>150000000</v>
      </c>
    </row>
    <row r="16" spans="2:11" ht="25.5" customHeight="1">
      <c r="B16" s="1"/>
      <c r="C16" s="1"/>
      <c r="D16" s="33" t="s">
        <v>180</v>
      </c>
      <c r="E16" s="29">
        <v>75000000</v>
      </c>
      <c r="F16" s="14"/>
      <c r="G16" s="29"/>
      <c r="H16" s="29"/>
      <c r="I16" s="29"/>
      <c r="J16" s="29"/>
      <c r="K16" s="30">
        <f t="shared" si="0"/>
        <v>75000000</v>
      </c>
    </row>
    <row r="17" spans="2:11" ht="15">
      <c r="B17" s="1"/>
      <c r="C17" s="1"/>
      <c r="D17" s="33" t="s">
        <v>181</v>
      </c>
      <c r="E17" s="29">
        <v>5000000</v>
      </c>
      <c r="F17" s="14"/>
      <c r="G17" s="29"/>
      <c r="H17" s="29"/>
      <c r="I17" s="29"/>
      <c r="J17" s="29"/>
      <c r="K17" s="30">
        <f t="shared" si="0"/>
        <v>5000000</v>
      </c>
    </row>
    <row r="18" spans="2:11" ht="15">
      <c r="B18" s="1"/>
      <c r="C18" s="1"/>
      <c r="D18" s="33" t="s">
        <v>182</v>
      </c>
      <c r="E18" s="29">
        <v>6000000</v>
      </c>
      <c r="F18" s="14"/>
      <c r="G18" s="29"/>
      <c r="H18" s="29"/>
      <c r="I18" s="29"/>
      <c r="J18" s="29"/>
      <c r="K18" s="30">
        <f t="shared" si="0"/>
        <v>6000000</v>
      </c>
    </row>
    <row r="19" spans="2:11" ht="15">
      <c r="B19" s="1"/>
      <c r="C19" s="1"/>
      <c r="D19" s="33" t="s">
        <v>183</v>
      </c>
      <c r="E19" s="29">
        <v>31500000</v>
      </c>
      <c r="F19" s="14"/>
      <c r="G19" s="29"/>
      <c r="H19" s="29"/>
      <c r="I19" s="29"/>
      <c r="J19" s="29"/>
      <c r="K19" s="30">
        <f t="shared" si="0"/>
        <v>31500000</v>
      </c>
    </row>
    <row r="20" spans="2:11" ht="15">
      <c r="B20" s="1"/>
      <c r="C20" s="1"/>
      <c r="D20" s="33" t="s">
        <v>184</v>
      </c>
      <c r="E20" s="29">
        <v>23000000</v>
      </c>
      <c r="F20" s="14"/>
      <c r="G20" s="29"/>
      <c r="H20" s="29"/>
      <c r="I20" s="29"/>
      <c r="J20" s="29"/>
      <c r="K20" s="30">
        <f t="shared" si="0"/>
        <v>23000000</v>
      </c>
    </row>
    <row r="21" spans="2:11" ht="15">
      <c r="B21" s="1"/>
      <c r="C21" s="1"/>
      <c r="D21" s="33" t="s">
        <v>185</v>
      </c>
      <c r="E21" s="29">
        <v>7000000</v>
      </c>
      <c r="F21" s="14"/>
      <c r="G21" s="29"/>
      <c r="H21" s="29"/>
      <c r="I21" s="29"/>
      <c r="J21" s="29"/>
      <c r="K21" s="30">
        <f t="shared" si="0"/>
        <v>7000000</v>
      </c>
    </row>
    <row r="22" spans="2:11" ht="15">
      <c r="B22" s="2" t="s">
        <v>10</v>
      </c>
      <c r="C22" s="2"/>
      <c r="D22" s="2"/>
      <c r="E22" s="30">
        <f aca="true" t="shared" si="1" ref="E22:J22">SUM(E5:E21)</f>
        <v>371204001</v>
      </c>
      <c r="F22" s="20">
        <f t="shared" si="1"/>
        <v>51273000</v>
      </c>
      <c r="G22" s="30">
        <f t="shared" si="1"/>
        <v>0</v>
      </c>
      <c r="H22" s="30">
        <f t="shared" si="1"/>
        <v>0</v>
      </c>
      <c r="I22" s="30">
        <f t="shared" si="1"/>
        <v>0</v>
      </c>
      <c r="J22" s="30">
        <f t="shared" si="1"/>
        <v>0</v>
      </c>
      <c r="K22" s="30">
        <f t="shared" si="0"/>
        <v>422477001</v>
      </c>
    </row>
    <row r="24" spans="3:4" ht="15">
      <c r="C24" s="5" t="s">
        <v>12</v>
      </c>
      <c r="D24" s="1" t="s">
        <v>13</v>
      </c>
    </row>
    <row r="25" ht="15">
      <c r="D25" s="1" t="s">
        <v>15</v>
      </c>
    </row>
    <row r="26" ht="15">
      <c r="D26" s="1" t="s">
        <v>14</v>
      </c>
    </row>
    <row r="27" ht="15">
      <c r="D27" s="1" t="s">
        <v>16</v>
      </c>
    </row>
    <row r="28" ht="15">
      <c r="D28" s="1" t="s">
        <v>17</v>
      </c>
    </row>
    <row r="29" ht="15">
      <c r="D29" s="1" t="s">
        <v>18</v>
      </c>
    </row>
  </sheetData>
  <sheetProtection/>
  <mergeCells count="2"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="70" zoomScaleNormal="70" zoomScalePageLayoutView="0" workbookViewId="0" topLeftCell="A1">
      <selection activeCell="G31" sqref="G31"/>
    </sheetView>
  </sheetViews>
  <sheetFormatPr defaultColWidth="9.140625" defaultRowHeight="15"/>
  <cols>
    <col min="2" max="2" width="11.28125" style="0" customWidth="1"/>
    <col min="3" max="3" width="50.421875" style="0" customWidth="1"/>
    <col min="4" max="4" width="55.00390625" style="0" customWidth="1"/>
    <col min="5" max="5" width="18.2812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0" t="s">
        <v>11</v>
      </c>
      <c r="E2" s="51"/>
      <c r="F2" s="51"/>
      <c r="G2" s="51"/>
      <c r="H2" s="51"/>
      <c r="I2" s="51"/>
      <c r="J2" s="52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3" t="s">
        <v>9</v>
      </c>
      <c r="C5" s="53"/>
      <c r="D5" s="53"/>
      <c r="E5" s="1"/>
      <c r="F5" s="1"/>
      <c r="G5" s="1"/>
      <c r="H5" s="1"/>
      <c r="I5" s="1"/>
      <c r="J5" s="1"/>
      <c r="K5" s="2"/>
    </row>
    <row r="6" spans="2:11" ht="15">
      <c r="B6" s="1"/>
      <c r="C6" s="1" t="s">
        <v>115</v>
      </c>
      <c r="D6" s="6" t="s">
        <v>49</v>
      </c>
      <c r="E6" s="29"/>
      <c r="F6" s="48">
        <v>2000000</v>
      </c>
      <c r="G6" s="29"/>
      <c r="H6" s="29"/>
      <c r="I6" s="29"/>
      <c r="J6" s="29"/>
      <c r="K6" s="30">
        <f>SUM(E6:J6)</f>
        <v>2000000</v>
      </c>
    </row>
    <row r="7" spans="2:11" ht="15">
      <c r="B7" s="1"/>
      <c r="C7" s="1" t="s">
        <v>114</v>
      </c>
      <c r="D7" s="12" t="s">
        <v>50</v>
      </c>
      <c r="E7" s="29"/>
      <c r="F7" s="37">
        <v>1000000</v>
      </c>
      <c r="G7" s="29"/>
      <c r="H7" s="29"/>
      <c r="I7" s="29"/>
      <c r="J7" s="29"/>
      <c r="K7" s="30">
        <f aca="true" t="shared" si="0" ref="K7:K17">SUM(E7:J7)</f>
        <v>1000000</v>
      </c>
    </row>
    <row r="8" spans="2:11" ht="45">
      <c r="B8" s="1"/>
      <c r="C8" s="1"/>
      <c r="D8" s="49" t="s">
        <v>186</v>
      </c>
      <c r="E8" s="29">
        <v>5000000</v>
      </c>
      <c r="F8" s="37"/>
      <c r="G8" s="29"/>
      <c r="H8" s="29"/>
      <c r="I8" s="29"/>
      <c r="J8" s="29"/>
      <c r="K8" s="30">
        <f t="shared" si="0"/>
        <v>5000000</v>
      </c>
    </row>
    <row r="9" spans="2:11" ht="60">
      <c r="B9" s="1"/>
      <c r="C9" s="1"/>
      <c r="D9" s="49" t="s">
        <v>187</v>
      </c>
      <c r="E9" s="29">
        <v>35000000</v>
      </c>
      <c r="F9" s="37"/>
      <c r="G9" s="29"/>
      <c r="H9" s="29"/>
      <c r="I9" s="29"/>
      <c r="J9" s="29"/>
      <c r="K9" s="30">
        <f t="shared" si="0"/>
        <v>35000000</v>
      </c>
    </row>
    <row r="10" spans="2:11" ht="15">
      <c r="B10" s="1"/>
      <c r="C10" s="1"/>
      <c r="D10" s="49" t="s">
        <v>188</v>
      </c>
      <c r="E10" s="29">
        <v>4000000</v>
      </c>
      <c r="F10" s="37"/>
      <c r="G10" s="29"/>
      <c r="H10" s="29"/>
      <c r="I10" s="29"/>
      <c r="J10" s="29"/>
      <c r="K10" s="30">
        <f t="shared" si="0"/>
        <v>4000000</v>
      </c>
    </row>
    <row r="11" spans="2:11" ht="30">
      <c r="B11" s="1"/>
      <c r="C11" s="1"/>
      <c r="D11" s="49" t="s">
        <v>189</v>
      </c>
      <c r="E11" s="29">
        <v>9000000</v>
      </c>
      <c r="F11" s="37"/>
      <c r="G11" s="29"/>
      <c r="H11" s="29"/>
      <c r="I11" s="29"/>
      <c r="J11" s="29"/>
      <c r="K11" s="30">
        <f t="shared" si="0"/>
        <v>9000000</v>
      </c>
    </row>
    <row r="12" spans="2:11" ht="30">
      <c r="B12" s="1"/>
      <c r="C12" s="1"/>
      <c r="D12" s="49" t="s">
        <v>190</v>
      </c>
      <c r="E12" s="29">
        <v>23000000</v>
      </c>
      <c r="F12" s="37"/>
      <c r="G12" s="29"/>
      <c r="H12" s="29"/>
      <c r="I12" s="29"/>
      <c r="J12" s="29"/>
      <c r="K12" s="30">
        <f t="shared" si="0"/>
        <v>23000000</v>
      </c>
    </row>
    <row r="13" spans="2:11" ht="30">
      <c r="B13" s="1"/>
      <c r="C13" s="1"/>
      <c r="D13" s="49" t="s">
        <v>191</v>
      </c>
      <c r="E13" s="29">
        <v>4000000</v>
      </c>
      <c r="F13" s="37"/>
      <c r="G13" s="29"/>
      <c r="H13" s="29"/>
      <c r="I13" s="29"/>
      <c r="J13" s="29"/>
      <c r="K13" s="30">
        <f t="shared" si="0"/>
        <v>4000000</v>
      </c>
    </row>
    <row r="14" spans="2:11" ht="30">
      <c r="B14" s="1"/>
      <c r="C14" s="1"/>
      <c r="D14" s="49" t="s">
        <v>192</v>
      </c>
      <c r="E14" s="29">
        <v>130000000</v>
      </c>
      <c r="F14" s="37"/>
      <c r="G14" s="29"/>
      <c r="H14" s="29"/>
      <c r="I14" s="29"/>
      <c r="J14" s="29"/>
      <c r="K14" s="30">
        <f t="shared" si="0"/>
        <v>130000000</v>
      </c>
    </row>
    <row r="15" spans="2:11" ht="15">
      <c r="B15" s="1"/>
      <c r="C15" s="1"/>
      <c r="D15" s="49" t="s">
        <v>193</v>
      </c>
      <c r="E15" s="29">
        <v>210511000</v>
      </c>
      <c r="F15" s="37"/>
      <c r="G15" s="29"/>
      <c r="H15" s="29"/>
      <c r="I15" s="29"/>
      <c r="J15" s="29"/>
      <c r="K15" s="30">
        <f t="shared" si="0"/>
        <v>210511000</v>
      </c>
    </row>
    <row r="16" spans="2:11" ht="15">
      <c r="B16" s="1"/>
      <c r="C16" s="1"/>
      <c r="D16" s="12"/>
      <c r="E16" s="29">
        <v>420511000</v>
      </c>
      <c r="F16" s="37"/>
      <c r="G16" s="29"/>
      <c r="H16" s="29"/>
      <c r="I16" s="29"/>
      <c r="J16" s="29"/>
      <c r="K16" s="30">
        <f t="shared" si="0"/>
        <v>420511000</v>
      </c>
    </row>
    <row r="17" spans="2:11" ht="15">
      <c r="B17" s="1"/>
      <c r="C17" s="1"/>
      <c r="D17" s="12"/>
      <c r="E17" s="29"/>
      <c r="F17" s="37"/>
      <c r="G17" s="29"/>
      <c r="H17" s="29"/>
      <c r="I17" s="29"/>
      <c r="J17" s="29"/>
      <c r="K17" s="30">
        <f t="shared" si="0"/>
        <v>0</v>
      </c>
    </row>
    <row r="18" spans="2:11" ht="15">
      <c r="B18" s="2" t="s">
        <v>10</v>
      </c>
      <c r="C18" s="2"/>
      <c r="D18" s="2"/>
      <c r="E18" s="31">
        <f>SUM(E6:E17)</f>
        <v>841022000</v>
      </c>
      <c r="F18" s="31">
        <f>SUM(F6:F17)</f>
        <v>3000000</v>
      </c>
      <c r="G18" s="31">
        <f>SUM(G6:G17)</f>
        <v>0</v>
      </c>
      <c r="H18" s="31">
        <f>SUM(H6:H17)</f>
        <v>0</v>
      </c>
      <c r="I18" s="31">
        <f>SUM(I6:I17)</f>
        <v>0</v>
      </c>
      <c r="J18" s="31">
        <f>SUM(J6:J17)</f>
        <v>0</v>
      </c>
      <c r="K18" s="30">
        <f>SUM(K6:K17)</f>
        <v>844022000</v>
      </c>
    </row>
    <row r="20" spans="3:4" ht="15">
      <c r="C20" s="5" t="s">
        <v>12</v>
      </c>
      <c r="D20" s="1" t="s">
        <v>13</v>
      </c>
    </row>
    <row r="21" ht="15">
      <c r="D21" s="1" t="s">
        <v>15</v>
      </c>
    </row>
    <row r="22" ht="15">
      <c r="D22" s="1" t="s">
        <v>14</v>
      </c>
    </row>
    <row r="23" ht="15">
      <c r="D23" s="1" t="s">
        <v>16</v>
      </c>
    </row>
    <row r="24" ht="15">
      <c r="D24" s="1" t="s">
        <v>17</v>
      </c>
    </row>
    <row r="25" ht="15">
      <c r="D25" s="1" t="s">
        <v>18</v>
      </c>
    </row>
  </sheetData>
  <sheetProtection/>
  <mergeCells count="2"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5"/>
  <sheetViews>
    <sheetView showGridLines="0" zoomScale="70" zoomScaleNormal="70" zoomScalePageLayoutView="0" workbookViewId="0" topLeftCell="B1">
      <selection activeCell="F45" sqref="F45"/>
    </sheetView>
  </sheetViews>
  <sheetFormatPr defaultColWidth="9.140625" defaultRowHeight="15"/>
  <cols>
    <col min="2" max="2" width="11.28125" style="0" customWidth="1"/>
    <col min="3" max="3" width="47.421875" style="0" customWidth="1"/>
    <col min="4" max="4" width="99.140625" style="0" customWidth="1"/>
    <col min="5" max="5" width="19.710937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0" t="s">
        <v>11</v>
      </c>
      <c r="E2" s="51"/>
      <c r="F2" s="51"/>
      <c r="G2" s="51"/>
      <c r="H2" s="51"/>
      <c r="I2" s="51"/>
      <c r="J2" s="52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3" t="s">
        <v>9</v>
      </c>
      <c r="C5" s="53"/>
      <c r="D5" s="53"/>
      <c r="E5" s="29"/>
      <c r="F5" s="29"/>
      <c r="G5" s="1"/>
      <c r="H5" s="1"/>
      <c r="I5" s="1"/>
      <c r="J5" s="1"/>
      <c r="K5" s="2"/>
    </row>
    <row r="6" spans="2:11" s="22" customFormat="1" ht="15">
      <c r="B6" s="21"/>
      <c r="C6" s="54" t="s">
        <v>118</v>
      </c>
      <c r="D6" s="55"/>
      <c r="E6" s="27"/>
      <c r="F6" s="27"/>
      <c r="G6" s="6"/>
      <c r="H6" s="6"/>
      <c r="I6" s="6"/>
      <c r="J6" s="6"/>
      <c r="K6" s="30">
        <f>SUM(E6:J6)</f>
        <v>0</v>
      </c>
    </row>
    <row r="7" spans="2:11" ht="15">
      <c r="B7" s="1"/>
      <c r="C7" s="1" t="s">
        <v>111</v>
      </c>
      <c r="D7" s="6" t="s">
        <v>51</v>
      </c>
      <c r="E7" s="29"/>
      <c r="F7" s="27">
        <v>19325000</v>
      </c>
      <c r="G7" s="1"/>
      <c r="H7" s="1"/>
      <c r="I7" s="1"/>
      <c r="J7" s="1"/>
      <c r="K7" s="30">
        <f aca="true" t="shared" si="0" ref="K7:K38">SUM(E7:J7)</f>
        <v>19325000</v>
      </c>
    </row>
    <row r="8" spans="2:11" ht="15">
      <c r="B8" s="1"/>
      <c r="C8" s="1" t="s">
        <v>111</v>
      </c>
      <c r="D8" s="6" t="s">
        <v>52</v>
      </c>
      <c r="E8" s="29"/>
      <c r="F8" s="27">
        <v>25000000</v>
      </c>
      <c r="G8" s="1"/>
      <c r="H8" s="1"/>
      <c r="I8" s="1"/>
      <c r="J8" s="1"/>
      <c r="K8" s="30">
        <f t="shared" si="0"/>
        <v>25000000</v>
      </c>
    </row>
    <row r="9" spans="2:11" ht="15">
      <c r="B9" s="1"/>
      <c r="C9" s="1" t="s">
        <v>110</v>
      </c>
      <c r="D9" s="6" t="s">
        <v>53</v>
      </c>
      <c r="E9" s="29"/>
      <c r="F9" s="45">
        <v>10000000</v>
      </c>
      <c r="G9" s="1"/>
      <c r="H9" s="1"/>
      <c r="I9" s="1"/>
      <c r="J9" s="1"/>
      <c r="K9" s="30">
        <f t="shared" si="0"/>
        <v>10000000</v>
      </c>
    </row>
    <row r="10" spans="2:11" ht="15">
      <c r="B10" s="1"/>
      <c r="C10" s="1" t="s">
        <v>110</v>
      </c>
      <c r="D10" s="6" t="s">
        <v>54</v>
      </c>
      <c r="E10" s="29"/>
      <c r="F10" s="45">
        <v>5000000</v>
      </c>
      <c r="G10" s="1"/>
      <c r="H10" s="1"/>
      <c r="I10" s="1"/>
      <c r="J10" s="1"/>
      <c r="K10" s="30">
        <f t="shared" si="0"/>
        <v>5000000</v>
      </c>
    </row>
    <row r="11" spans="2:11" ht="15">
      <c r="B11" s="1"/>
      <c r="C11" s="1" t="s">
        <v>112</v>
      </c>
      <c r="D11" s="12" t="s">
        <v>55</v>
      </c>
      <c r="E11" s="29"/>
      <c r="F11" s="37">
        <v>5200000</v>
      </c>
      <c r="G11" s="1"/>
      <c r="H11" s="1"/>
      <c r="I11" s="1"/>
      <c r="J11" s="1"/>
      <c r="K11" s="30">
        <f t="shared" si="0"/>
        <v>5200000</v>
      </c>
    </row>
    <row r="12" spans="2:11" ht="15">
      <c r="B12" s="1"/>
      <c r="C12" s="1" t="s">
        <v>112</v>
      </c>
      <c r="D12" s="12" t="s">
        <v>56</v>
      </c>
      <c r="E12" s="29"/>
      <c r="F12" s="37">
        <v>3000000</v>
      </c>
      <c r="G12" s="1"/>
      <c r="H12" s="1"/>
      <c r="I12" s="1"/>
      <c r="J12" s="1"/>
      <c r="K12" s="30">
        <f t="shared" si="0"/>
        <v>3000000</v>
      </c>
    </row>
    <row r="13" spans="2:11" ht="15">
      <c r="B13" s="1"/>
      <c r="C13" s="1" t="s">
        <v>111</v>
      </c>
      <c r="D13" s="9" t="s">
        <v>57</v>
      </c>
      <c r="E13" s="29"/>
      <c r="F13" s="25">
        <v>3750000</v>
      </c>
      <c r="G13" s="1"/>
      <c r="H13" s="1"/>
      <c r="I13" s="1"/>
      <c r="J13" s="1"/>
      <c r="K13" s="30">
        <f t="shared" si="0"/>
        <v>3750000</v>
      </c>
    </row>
    <row r="14" spans="2:11" ht="15">
      <c r="B14" s="1"/>
      <c r="C14" s="1" t="s">
        <v>111</v>
      </c>
      <c r="D14" s="9" t="s">
        <v>58</v>
      </c>
      <c r="E14" s="29"/>
      <c r="F14" s="25">
        <v>24616000</v>
      </c>
      <c r="G14" s="1"/>
      <c r="H14" s="1"/>
      <c r="I14" s="1"/>
      <c r="J14" s="1"/>
      <c r="K14" s="30">
        <f t="shared" si="0"/>
        <v>24616000</v>
      </c>
    </row>
    <row r="15" spans="2:11" ht="15">
      <c r="B15" s="1"/>
      <c r="C15" s="1" t="s">
        <v>111</v>
      </c>
      <c r="D15" s="9" t="s">
        <v>59</v>
      </c>
      <c r="E15" s="29"/>
      <c r="F15" s="25">
        <v>725425000</v>
      </c>
      <c r="G15" s="1"/>
      <c r="H15" s="1"/>
      <c r="I15" s="1"/>
      <c r="J15" s="1"/>
      <c r="K15" s="30">
        <f t="shared" si="0"/>
        <v>725425000</v>
      </c>
    </row>
    <row r="16" spans="2:11" ht="15">
      <c r="B16" s="1"/>
      <c r="C16" s="1" t="s">
        <v>111</v>
      </c>
      <c r="D16" s="9" t="s">
        <v>60</v>
      </c>
      <c r="E16" s="29"/>
      <c r="F16" s="25">
        <v>12000000</v>
      </c>
      <c r="G16" s="1"/>
      <c r="H16" s="1"/>
      <c r="I16" s="1"/>
      <c r="J16" s="1"/>
      <c r="K16" s="30">
        <f t="shared" si="0"/>
        <v>12000000</v>
      </c>
    </row>
    <row r="17" spans="2:11" ht="15">
      <c r="B17" s="1"/>
      <c r="C17" s="1" t="s">
        <v>110</v>
      </c>
      <c r="D17" s="9" t="s">
        <v>61</v>
      </c>
      <c r="E17" s="29"/>
      <c r="F17" s="25">
        <v>500000</v>
      </c>
      <c r="G17" s="1"/>
      <c r="H17" s="1"/>
      <c r="I17" s="1"/>
      <c r="J17" s="1"/>
      <c r="K17" s="30">
        <f t="shared" si="0"/>
        <v>500000</v>
      </c>
    </row>
    <row r="18" spans="2:11" ht="15">
      <c r="B18" s="1"/>
      <c r="C18" s="1" t="s">
        <v>110</v>
      </c>
      <c r="D18" s="9" t="s">
        <v>62</v>
      </c>
      <c r="E18" s="29"/>
      <c r="F18" s="25">
        <v>22000000</v>
      </c>
      <c r="G18" s="1"/>
      <c r="H18" s="1"/>
      <c r="I18" s="1"/>
      <c r="J18" s="1"/>
      <c r="K18" s="30">
        <f t="shared" si="0"/>
        <v>22000000</v>
      </c>
    </row>
    <row r="19" spans="2:11" ht="15">
      <c r="B19" s="1"/>
      <c r="C19" s="1" t="s">
        <v>113</v>
      </c>
      <c r="D19" s="10" t="s">
        <v>63</v>
      </c>
      <c r="E19" s="29"/>
      <c r="F19" s="25">
        <v>3509000</v>
      </c>
      <c r="G19" s="1"/>
      <c r="H19" s="1"/>
      <c r="I19" s="1"/>
      <c r="J19" s="1"/>
      <c r="K19" s="30">
        <f t="shared" si="0"/>
        <v>3509000</v>
      </c>
    </row>
    <row r="20" spans="2:11" ht="15">
      <c r="B20" s="1"/>
      <c r="C20" s="1" t="s">
        <v>113</v>
      </c>
      <c r="D20" s="10" t="s">
        <v>64</v>
      </c>
      <c r="E20" s="29"/>
      <c r="F20" s="25">
        <v>17787000</v>
      </c>
      <c r="G20" s="1"/>
      <c r="H20" s="1"/>
      <c r="I20" s="1"/>
      <c r="J20" s="1"/>
      <c r="K20" s="30">
        <f t="shared" si="0"/>
        <v>17787000</v>
      </c>
    </row>
    <row r="21" spans="2:11" ht="15">
      <c r="B21" s="1"/>
      <c r="C21" s="1" t="s">
        <v>113</v>
      </c>
      <c r="D21" s="10" t="s">
        <v>65</v>
      </c>
      <c r="E21" s="29"/>
      <c r="F21" s="25">
        <v>2806000</v>
      </c>
      <c r="G21" s="1"/>
      <c r="H21" s="1"/>
      <c r="I21" s="1"/>
      <c r="J21" s="1"/>
      <c r="K21" s="30">
        <f t="shared" si="0"/>
        <v>2806000</v>
      </c>
    </row>
    <row r="22" spans="2:11" ht="15">
      <c r="B22" s="1"/>
      <c r="C22" s="1" t="s">
        <v>113</v>
      </c>
      <c r="D22" s="10" t="s">
        <v>66</v>
      </c>
      <c r="E22" s="29"/>
      <c r="F22" s="25">
        <v>1852000</v>
      </c>
      <c r="G22" s="1"/>
      <c r="H22" s="1"/>
      <c r="I22" s="1"/>
      <c r="J22" s="1"/>
      <c r="K22" s="30">
        <f t="shared" si="0"/>
        <v>1852000</v>
      </c>
    </row>
    <row r="23" spans="2:11" ht="15">
      <c r="B23" s="1"/>
      <c r="C23" s="1" t="s">
        <v>168</v>
      </c>
      <c r="D23" s="16" t="s">
        <v>67</v>
      </c>
      <c r="E23" s="29"/>
      <c r="F23" s="46">
        <v>29624000</v>
      </c>
      <c r="G23" s="1"/>
      <c r="H23" s="1"/>
      <c r="I23" s="1"/>
      <c r="J23" s="1"/>
      <c r="K23" s="30">
        <f t="shared" si="0"/>
        <v>29624000</v>
      </c>
    </row>
    <row r="24" spans="2:11" ht="15">
      <c r="B24" s="1"/>
      <c r="C24" s="1" t="s">
        <v>168</v>
      </c>
      <c r="D24" s="16" t="s">
        <v>68</v>
      </c>
      <c r="E24" s="29"/>
      <c r="F24" s="46">
        <v>3296000</v>
      </c>
      <c r="G24" s="1"/>
      <c r="H24" s="1"/>
      <c r="I24" s="1"/>
      <c r="J24" s="1"/>
      <c r="K24" s="30">
        <f t="shared" si="0"/>
        <v>3296000</v>
      </c>
    </row>
    <row r="25" spans="2:11" ht="15">
      <c r="B25" s="1"/>
      <c r="C25" s="1" t="s">
        <v>168</v>
      </c>
      <c r="D25" s="16" t="s">
        <v>69</v>
      </c>
      <c r="E25" s="29"/>
      <c r="F25" s="46">
        <v>3540000</v>
      </c>
      <c r="G25" s="1"/>
      <c r="H25" s="1"/>
      <c r="I25" s="1"/>
      <c r="J25" s="1"/>
      <c r="K25" s="30">
        <f t="shared" si="0"/>
        <v>3540000</v>
      </c>
    </row>
    <row r="26" spans="2:11" ht="15">
      <c r="B26" s="1"/>
      <c r="C26" s="1" t="s">
        <v>168</v>
      </c>
      <c r="D26" s="16" t="s">
        <v>70</v>
      </c>
      <c r="E26" s="29"/>
      <c r="F26" s="46">
        <v>11798000</v>
      </c>
      <c r="G26" s="1"/>
      <c r="H26" s="1"/>
      <c r="I26" s="1"/>
      <c r="J26" s="1"/>
      <c r="K26" s="30">
        <f t="shared" si="0"/>
        <v>11798000</v>
      </c>
    </row>
    <row r="27" spans="2:11" ht="15">
      <c r="B27" s="1"/>
      <c r="C27" s="1" t="s">
        <v>168</v>
      </c>
      <c r="D27" s="16" t="s">
        <v>71</v>
      </c>
      <c r="E27" s="29"/>
      <c r="F27" s="46">
        <v>31897000</v>
      </c>
      <c r="G27" s="1"/>
      <c r="H27" s="1"/>
      <c r="I27" s="1"/>
      <c r="J27" s="1"/>
      <c r="K27" s="30">
        <f t="shared" si="0"/>
        <v>31897000</v>
      </c>
    </row>
    <row r="28" spans="2:11" ht="15">
      <c r="B28" s="1"/>
      <c r="C28" s="1" t="s">
        <v>168</v>
      </c>
      <c r="D28" s="16" t="s">
        <v>72</v>
      </c>
      <c r="E28" s="29"/>
      <c r="F28" s="46">
        <v>31897000</v>
      </c>
      <c r="G28" s="1"/>
      <c r="H28" s="1"/>
      <c r="I28" s="1"/>
      <c r="J28" s="1"/>
      <c r="K28" s="30">
        <f t="shared" si="0"/>
        <v>31897000</v>
      </c>
    </row>
    <row r="29" spans="2:11" ht="15">
      <c r="B29" s="1"/>
      <c r="C29" s="1" t="s">
        <v>168</v>
      </c>
      <c r="D29" s="16" t="s">
        <v>73</v>
      </c>
      <c r="E29" s="29"/>
      <c r="F29" s="46">
        <v>25518000</v>
      </c>
      <c r="G29" s="1"/>
      <c r="H29" s="1"/>
      <c r="I29" s="1"/>
      <c r="J29" s="1"/>
      <c r="K29" s="30">
        <f t="shared" si="0"/>
        <v>25518000</v>
      </c>
    </row>
    <row r="30" spans="2:11" ht="15">
      <c r="B30" s="1"/>
      <c r="C30" s="1" t="s">
        <v>168</v>
      </c>
      <c r="D30" s="16" t="s">
        <v>74</v>
      </c>
      <c r="E30" s="29"/>
      <c r="F30" s="46">
        <v>22189000</v>
      </c>
      <c r="G30" s="1"/>
      <c r="H30" s="1"/>
      <c r="I30" s="1"/>
      <c r="J30" s="1"/>
      <c r="K30" s="30">
        <f t="shared" si="0"/>
        <v>22189000</v>
      </c>
    </row>
    <row r="31" spans="2:11" ht="15">
      <c r="B31" s="1"/>
      <c r="C31" s="1" t="s">
        <v>168</v>
      </c>
      <c r="D31" s="16" t="s">
        <v>169</v>
      </c>
      <c r="E31" s="29">
        <v>62000000</v>
      </c>
      <c r="F31" s="46"/>
      <c r="G31" s="1"/>
      <c r="H31" s="1"/>
      <c r="I31" s="1"/>
      <c r="J31" s="1"/>
      <c r="K31" s="30">
        <f t="shared" si="0"/>
        <v>62000000</v>
      </c>
    </row>
    <row r="32" spans="2:11" ht="15">
      <c r="B32" s="1"/>
      <c r="C32" s="1" t="s">
        <v>175</v>
      </c>
      <c r="D32" s="16" t="s">
        <v>170</v>
      </c>
      <c r="E32" s="29">
        <v>50500000</v>
      </c>
      <c r="F32" s="46"/>
      <c r="G32" s="1"/>
      <c r="H32" s="1"/>
      <c r="I32" s="1"/>
      <c r="J32" s="1"/>
      <c r="K32" s="30">
        <f t="shared" si="0"/>
        <v>50500000</v>
      </c>
    </row>
    <row r="33" spans="2:11" ht="15">
      <c r="B33" s="1"/>
      <c r="C33" s="1" t="s">
        <v>158</v>
      </c>
      <c r="D33" s="16" t="s">
        <v>171</v>
      </c>
      <c r="E33" s="29">
        <v>1936540</v>
      </c>
      <c r="F33" s="46"/>
      <c r="G33" s="1"/>
      <c r="H33" s="1"/>
      <c r="I33" s="1"/>
      <c r="J33" s="1"/>
      <c r="K33" s="30">
        <f t="shared" si="0"/>
        <v>1936540</v>
      </c>
    </row>
    <row r="34" spans="2:11" ht="15">
      <c r="B34" s="1"/>
      <c r="C34" s="1" t="s">
        <v>175</v>
      </c>
      <c r="D34" s="16" t="s">
        <v>172</v>
      </c>
      <c r="E34" s="29">
        <v>152410000</v>
      </c>
      <c r="F34" s="46"/>
      <c r="G34" s="1"/>
      <c r="H34" s="1"/>
      <c r="I34" s="1"/>
      <c r="J34" s="1"/>
      <c r="K34" s="30">
        <f t="shared" si="0"/>
        <v>152410000</v>
      </c>
    </row>
    <row r="35" spans="2:11" ht="15">
      <c r="B35" s="1"/>
      <c r="C35" s="1" t="s">
        <v>158</v>
      </c>
      <c r="D35" s="16" t="s">
        <v>173</v>
      </c>
      <c r="E35" s="29">
        <v>90000000</v>
      </c>
      <c r="F35" s="46"/>
      <c r="G35" s="1"/>
      <c r="H35" s="1"/>
      <c r="I35" s="1"/>
      <c r="J35" s="1"/>
      <c r="K35" s="30">
        <f t="shared" si="0"/>
        <v>90000000</v>
      </c>
    </row>
    <row r="36" spans="2:11" ht="15">
      <c r="B36" s="1"/>
      <c r="C36" s="1" t="s">
        <v>158</v>
      </c>
      <c r="D36" s="16" t="s">
        <v>174</v>
      </c>
      <c r="E36" s="29">
        <v>173257000</v>
      </c>
      <c r="F36" s="46"/>
      <c r="G36" s="1"/>
      <c r="H36" s="1"/>
      <c r="I36" s="1"/>
      <c r="J36" s="1"/>
      <c r="K36" s="30">
        <f t="shared" si="0"/>
        <v>173257000</v>
      </c>
    </row>
    <row r="37" spans="2:11" ht="15">
      <c r="B37" s="1"/>
      <c r="C37" s="1"/>
      <c r="D37" s="16"/>
      <c r="E37" s="29"/>
      <c r="F37" s="46"/>
      <c r="G37" s="1"/>
      <c r="H37" s="1"/>
      <c r="I37" s="1"/>
      <c r="J37" s="1"/>
      <c r="K37" s="30">
        <f t="shared" si="0"/>
        <v>0</v>
      </c>
    </row>
    <row r="38" spans="2:11" ht="15">
      <c r="B38" s="2" t="s">
        <v>10</v>
      </c>
      <c r="C38" s="2"/>
      <c r="D38" s="2"/>
      <c r="E38" s="30">
        <f>SUM(E6:E37)</f>
        <v>530103540</v>
      </c>
      <c r="F38" s="30">
        <f>SUM(F6:F37)</f>
        <v>1041529000</v>
      </c>
      <c r="G38" s="30">
        <f>SUM(G6:G37)</f>
        <v>0</v>
      </c>
      <c r="H38" s="30">
        <f>SUM(H6:H37)</f>
        <v>0</v>
      </c>
      <c r="I38" s="30">
        <f>SUM(I6:I37)</f>
        <v>0</v>
      </c>
      <c r="J38" s="30">
        <f>SUM(J6:J37)</f>
        <v>0</v>
      </c>
      <c r="K38" s="30">
        <f t="shared" si="0"/>
        <v>1571632540</v>
      </c>
    </row>
    <row r="40" spans="3:4" ht="15">
      <c r="C40" s="5" t="s">
        <v>12</v>
      </c>
      <c r="D40" s="1" t="s">
        <v>13</v>
      </c>
    </row>
    <row r="41" ht="15">
      <c r="D41" s="1" t="s">
        <v>15</v>
      </c>
    </row>
    <row r="42" ht="15">
      <c r="D42" s="1" t="s">
        <v>14</v>
      </c>
    </row>
    <row r="43" ht="15">
      <c r="D43" s="1" t="s">
        <v>16</v>
      </c>
    </row>
    <row r="44" ht="15">
      <c r="D44" s="1" t="s">
        <v>17</v>
      </c>
    </row>
    <row r="45" ht="15">
      <c r="D45" s="1" t="s">
        <v>18</v>
      </c>
    </row>
  </sheetData>
  <sheetProtection/>
  <mergeCells count="3">
    <mergeCell ref="C6:D6"/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45"/>
  <sheetViews>
    <sheetView showGridLines="0" zoomScale="70" zoomScaleNormal="70" zoomScalePageLayoutView="0" workbookViewId="0" topLeftCell="B1">
      <selection activeCell="C10" sqref="C10"/>
    </sheetView>
  </sheetViews>
  <sheetFormatPr defaultColWidth="9.140625" defaultRowHeight="15"/>
  <cols>
    <col min="2" max="2" width="11.28125" style="0" customWidth="1"/>
    <col min="3" max="3" width="47.421875" style="0" customWidth="1"/>
    <col min="4" max="4" width="99.140625" style="0" customWidth="1"/>
    <col min="5" max="5" width="19.710937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0" t="s">
        <v>11</v>
      </c>
      <c r="E2" s="51"/>
      <c r="F2" s="51"/>
      <c r="G2" s="51"/>
      <c r="H2" s="51"/>
      <c r="I2" s="51"/>
      <c r="J2" s="52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3" t="s">
        <v>9</v>
      </c>
      <c r="C5" s="53"/>
      <c r="D5" s="53"/>
      <c r="E5" s="29"/>
      <c r="F5" s="29"/>
      <c r="G5" s="1"/>
      <c r="H5" s="1"/>
      <c r="I5" s="1"/>
      <c r="J5" s="1"/>
      <c r="K5" s="2"/>
    </row>
    <row r="6" spans="2:11" s="22" customFormat="1" ht="15">
      <c r="B6" s="21"/>
      <c r="C6" s="54"/>
      <c r="D6" s="55"/>
      <c r="E6" s="27"/>
      <c r="F6" s="27"/>
      <c r="G6" s="6"/>
      <c r="H6" s="6"/>
      <c r="I6" s="6"/>
      <c r="J6" s="6"/>
      <c r="K6" s="30">
        <f>SUM(E6:J6)</f>
        <v>0</v>
      </c>
    </row>
    <row r="7" spans="2:11" ht="15">
      <c r="B7" s="1"/>
      <c r="C7" s="1"/>
      <c r="D7" s="6" t="s">
        <v>194</v>
      </c>
      <c r="E7" s="29">
        <v>2000000</v>
      </c>
      <c r="F7" s="27"/>
      <c r="G7" s="1"/>
      <c r="H7" s="1"/>
      <c r="I7" s="1"/>
      <c r="J7" s="1"/>
      <c r="K7" s="30">
        <f aca="true" t="shared" si="0" ref="K7:K38">SUM(E7:J7)</f>
        <v>2000000</v>
      </c>
    </row>
    <row r="8" spans="2:11" ht="15">
      <c r="B8" s="1"/>
      <c r="C8" s="1"/>
      <c r="D8" s="6" t="s">
        <v>195</v>
      </c>
      <c r="E8" s="29">
        <v>2000000</v>
      </c>
      <c r="F8" s="27"/>
      <c r="G8" s="1"/>
      <c r="H8" s="1"/>
      <c r="I8" s="1"/>
      <c r="J8" s="1"/>
      <c r="K8" s="30">
        <f t="shared" si="0"/>
        <v>2000000</v>
      </c>
    </row>
    <row r="9" spans="2:11" ht="15">
      <c r="B9" s="1"/>
      <c r="C9" s="1"/>
      <c r="D9" s="6" t="s">
        <v>196</v>
      </c>
      <c r="E9" s="29">
        <v>1000000</v>
      </c>
      <c r="F9" s="45"/>
      <c r="G9" s="1"/>
      <c r="H9" s="1"/>
      <c r="I9" s="1"/>
      <c r="J9" s="1"/>
      <c r="K9" s="30">
        <f t="shared" si="0"/>
        <v>1000000</v>
      </c>
    </row>
    <row r="10" spans="2:11" ht="15">
      <c r="B10" s="1"/>
      <c r="C10" s="1"/>
      <c r="D10" s="6" t="s">
        <v>197</v>
      </c>
      <c r="E10" s="29">
        <v>6000000</v>
      </c>
      <c r="F10" s="45"/>
      <c r="G10" s="1"/>
      <c r="H10" s="1"/>
      <c r="I10" s="1"/>
      <c r="J10" s="1"/>
      <c r="K10" s="30">
        <f t="shared" si="0"/>
        <v>6000000</v>
      </c>
    </row>
    <row r="11" spans="2:11" ht="15">
      <c r="B11" s="1"/>
      <c r="C11" s="1"/>
      <c r="D11" s="12" t="s">
        <v>198</v>
      </c>
      <c r="E11" s="29">
        <v>20000000</v>
      </c>
      <c r="F11" s="37"/>
      <c r="G11" s="1"/>
      <c r="H11" s="1"/>
      <c r="I11" s="1"/>
      <c r="J11" s="1"/>
      <c r="K11" s="30">
        <f t="shared" si="0"/>
        <v>20000000</v>
      </c>
    </row>
    <row r="12" spans="2:11" ht="15">
      <c r="B12" s="1"/>
      <c r="C12" s="1"/>
      <c r="D12" s="12" t="s">
        <v>199</v>
      </c>
      <c r="E12" s="29">
        <v>25000000</v>
      </c>
      <c r="F12" s="37"/>
      <c r="G12" s="1"/>
      <c r="H12" s="1"/>
      <c r="I12" s="1"/>
      <c r="J12" s="1"/>
      <c r="K12" s="30">
        <f t="shared" si="0"/>
        <v>25000000</v>
      </c>
    </row>
    <row r="13" spans="2:11" ht="15">
      <c r="B13" s="1"/>
      <c r="C13" s="1"/>
      <c r="D13" s="9" t="s">
        <v>200</v>
      </c>
      <c r="E13" s="29">
        <v>4000000</v>
      </c>
      <c r="F13" s="25"/>
      <c r="G13" s="1"/>
      <c r="H13" s="1"/>
      <c r="I13" s="1"/>
      <c r="J13" s="1"/>
      <c r="K13" s="30">
        <f t="shared" si="0"/>
        <v>4000000</v>
      </c>
    </row>
    <row r="14" spans="2:11" ht="15">
      <c r="B14" s="1"/>
      <c r="C14" s="1"/>
      <c r="D14" s="9" t="s">
        <v>201</v>
      </c>
      <c r="E14" s="29">
        <v>31500000</v>
      </c>
      <c r="F14" s="25"/>
      <c r="G14" s="1"/>
      <c r="H14" s="1"/>
      <c r="I14" s="1"/>
      <c r="J14" s="1"/>
      <c r="K14" s="30">
        <f t="shared" si="0"/>
        <v>31500000</v>
      </c>
    </row>
    <row r="15" spans="2:11" ht="15">
      <c r="B15" s="1"/>
      <c r="C15" s="1"/>
      <c r="D15" s="9" t="s">
        <v>202</v>
      </c>
      <c r="E15" s="29">
        <v>8500000</v>
      </c>
      <c r="F15" s="25"/>
      <c r="G15" s="1"/>
      <c r="H15" s="1"/>
      <c r="I15" s="1"/>
      <c r="J15" s="1"/>
      <c r="K15" s="30">
        <f t="shared" si="0"/>
        <v>8500000</v>
      </c>
    </row>
    <row r="16" spans="2:11" ht="15">
      <c r="B16" s="1"/>
      <c r="C16" s="1"/>
      <c r="D16" s="9" t="s">
        <v>203</v>
      </c>
      <c r="E16" s="29">
        <v>101510515</v>
      </c>
      <c r="F16" s="25"/>
      <c r="G16" s="1"/>
      <c r="H16" s="1"/>
      <c r="I16" s="1"/>
      <c r="J16" s="1"/>
      <c r="K16" s="30">
        <f t="shared" si="0"/>
        <v>101510515</v>
      </c>
    </row>
    <row r="17" spans="2:11" ht="15">
      <c r="B17" s="1"/>
      <c r="C17" s="1"/>
      <c r="D17" s="9"/>
      <c r="E17" s="29"/>
      <c r="F17" s="25"/>
      <c r="G17" s="1"/>
      <c r="H17" s="1"/>
      <c r="I17" s="1"/>
      <c r="J17" s="1"/>
      <c r="K17" s="30">
        <f t="shared" si="0"/>
        <v>0</v>
      </c>
    </row>
    <row r="18" spans="2:11" ht="15">
      <c r="B18" s="1"/>
      <c r="C18" s="1" t="s">
        <v>168</v>
      </c>
      <c r="D18" s="9" t="s">
        <v>101</v>
      </c>
      <c r="E18" s="29"/>
      <c r="F18" s="25">
        <v>1000000</v>
      </c>
      <c r="G18" s="1"/>
      <c r="H18" s="1"/>
      <c r="I18" s="1"/>
      <c r="J18" s="1"/>
      <c r="K18" s="30">
        <f t="shared" si="0"/>
        <v>1000000</v>
      </c>
    </row>
    <row r="19" spans="2:11" ht="15">
      <c r="B19" s="1"/>
      <c r="C19" s="1" t="s">
        <v>168</v>
      </c>
      <c r="D19" s="10" t="s">
        <v>102</v>
      </c>
      <c r="E19" s="29"/>
      <c r="F19" s="25">
        <v>2200000</v>
      </c>
      <c r="G19" s="1"/>
      <c r="H19" s="1"/>
      <c r="I19" s="1"/>
      <c r="J19" s="1"/>
      <c r="K19" s="30">
        <f t="shared" si="0"/>
        <v>2200000</v>
      </c>
    </row>
    <row r="20" spans="2:11" ht="15">
      <c r="B20" s="1"/>
      <c r="C20" s="1" t="s">
        <v>168</v>
      </c>
      <c r="D20" s="10" t="s">
        <v>103</v>
      </c>
      <c r="E20" s="29"/>
      <c r="F20" s="25">
        <v>25200000</v>
      </c>
      <c r="G20" s="1"/>
      <c r="H20" s="1"/>
      <c r="I20" s="1"/>
      <c r="J20" s="1"/>
      <c r="K20" s="30">
        <f t="shared" si="0"/>
        <v>25200000</v>
      </c>
    </row>
    <row r="21" spans="2:11" ht="15">
      <c r="B21" s="1"/>
      <c r="C21" s="1" t="s">
        <v>168</v>
      </c>
      <c r="D21" s="10" t="s">
        <v>104</v>
      </c>
      <c r="E21" s="29"/>
      <c r="F21" s="25">
        <v>17500000</v>
      </c>
      <c r="G21" s="1"/>
      <c r="H21" s="1"/>
      <c r="I21" s="1"/>
      <c r="J21" s="1"/>
      <c r="K21" s="30">
        <f t="shared" si="0"/>
        <v>17500000</v>
      </c>
    </row>
    <row r="22" spans="2:11" ht="15">
      <c r="B22" s="1"/>
      <c r="C22" s="1" t="s">
        <v>168</v>
      </c>
      <c r="D22" s="10" t="s">
        <v>105</v>
      </c>
      <c r="E22" s="29"/>
      <c r="F22" s="25">
        <v>2500000</v>
      </c>
      <c r="G22" s="1"/>
      <c r="H22" s="1"/>
      <c r="I22" s="1"/>
      <c r="J22" s="1"/>
      <c r="K22" s="30">
        <f t="shared" si="0"/>
        <v>2500000</v>
      </c>
    </row>
    <row r="23" spans="2:11" ht="15">
      <c r="B23" s="1"/>
      <c r="C23" s="1" t="s">
        <v>168</v>
      </c>
      <c r="D23" s="16" t="s">
        <v>106</v>
      </c>
      <c r="E23" s="29"/>
      <c r="F23" s="46">
        <v>3700000</v>
      </c>
      <c r="G23" s="1"/>
      <c r="H23" s="1"/>
      <c r="I23" s="1"/>
      <c r="J23" s="1"/>
      <c r="K23" s="30">
        <f t="shared" si="0"/>
        <v>3700000</v>
      </c>
    </row>
    <row r="24" spans="2:11" ht="15">
      <c r="B24" s="1"/>
      <c r="C24" s="1" t="s">
        <v>168</v>
      </c>
      <c r="D24" s="16" t="s">
        <v>107</v>
      </c>
      <c r="E24" s="29"/>
      <c r="F24" s="46">
        <v>51600000</v>
      </c>
      <c r="G24" s="1"/>
      <c r="H24" s="1"/>
      <c r="I24" s="1"/>
      <c r="J24" s="1"/>
      <c r="K24" s="30">
        <f t="shared" si="0"/>
        <v>51600000</v>
      </c>
    </row>
    <row r="25" spans="2:11" ht="15">
      <c r="B25" s="1"/>
      <c r="C25" s="1" t="s">
        <v>168</v>
      </c>
      <c r="D25" s="16" t="s">
        <v>108</v>
      </c>
      <c r="E25" s="29"/>
      <c r="F25" s="46">
        <v>2069000</v>
      </c>
      <c r="G25" s="1"/>
      <c r="H25" s="1"/>
      <c r="I25" s="1"/>
      <c r="J25" s="1"/>
      <c r="K25" s="30">
        <f t="shared" si="0"/>
        <v>2069000</v>
      </c>
    </row>
    <row r="26" spans="2:11" ht="15">
      <c r="B26" s="1"/>
      <c r="C26" s="1" t="s">
        <v>168</v>
      </c>
      <c r="D26" s="16" t="s">
        <v>109</v>
      </c>
      <c r="E26" s="29"/>
      <c r="F26" s="46">
        <v>26820000</v>
      </c>
      <c r="G26" s="1"/>
      <c r="H26" s="1"/>
      <c r="I26" s="1"/>
      <c r="J26" s="1"/>
      <c r="K26" s="30">
        <f t="shared" si="0"/>
        <v>26820000</v>
      </c>
    </row>
    <row r="27" spans="2:11" ht="15">
      <c r="B27" s="1"/>
      <c r="C27" s="1"/>
      <c r="D27" s="16"/>
      <c r="E27" s="29"/>
      <c r="F27" s="46"/>
      <c r="G27" s="1"/>
      <c r="H27" s="1"/>
      <c r="I27" s="1"/>
      <c r="J27" s="1"/>
      <c r="K27" s="30">
        <f t="shared" si="0"/>
        <v>0</v>
      </c>
    </row>
    <row r="28" spans="2:11" ht="15">
      <c r="B28" s="1"/>
      <c r="C28" s="1"/>
      <c r="D28" s="16"/>
      <c r="E28" s="29"/>
      <c r="F28" s="46"/>
      <c r="G28" s="1"/>
      <c r="H28" s="1"/>
      <c r="I28" s="1"/>
      <c r="J28" s="1"/>
      <c r="K28" s="30">
        <f t="shared" si="0"/>
        <v>0</v>
      </c>
    </row>
    <row r="29" spans="2:11" ht="15">
      <c r="B29" s="1"/>
      <c r="C29" s="1"/>
      <c r="D29" s="16"/>
      <c r="E29" s="29"/>
      <c r="F29" s="46"/>
      <c r="G29" s="1"/>
      <c r="H29" s="1"/>
      <c r="I29" s="1"/>
      <c r="J29" s="1"/>
      <c r="K29" s="30">
        <f t="shared" si="0"/>
        <v>0</v>
      </c>
    </row>
    <row r="30" spans="2:11" ht="15">
      <c r="B30" s="1"/>
      <c r="C30" s="1"/>
      <c r="D30" s="16"/>
      <c r="E30" s="29"/>
      <c r="F30" s="46"/>
      <c r="G30" s="1"/>
      <c r="H30" s="1"/>
      <c r="I30" s="1"/>
      <c r="J30" s="1"/>
      <c r="K30" s="30">
        <f t="shared" si="0"/>
        <v>0</v>
      </c>
    </row>
    <row r="31" spans="2:11" ht="15">
      <c r="B31" s="1"/>
      <c r="C31" s="1"/>
      <c r="D31" s="16"/>
      <c r="E31" s="29"/>
      <c r="F31" s="46"/>
      <c r="G31" s="1"/>
      <c r="H31" s="1"/>
      <c r="I31" s="1"/>
      <c r="J31" s="1"/>
      <c r="K31" s="30">
        <f t="shared" si="0"/>
        <v>0</v>
      </c>
    </row>
    <row r="32" spans="2:11" ht="15">
      <c r="B32" s="1"/>
      <c r="C32" s="1"/>
      <c r="D32" s="16"/>
      <c r="E32" s="29"/>
      <c r="F32" s="46"/>
      <c r="G32" s="1"/>
      <c r="H32" s="1"/>
      <c r="I32" s="1"/>
      <c r="J32" s="1"/>
      <c r="K32" s="30">
        <f t="shared" si="0"/>
        <v>0</v>
      </c>
    </row>
    <row r="33" spans="2:11" ht="15">
      <c r="B33" s="1"/>
      <c r="C33" s="1"/>
      <c r="D33" s="16"/>
      <c r="E33" s="29"/>
      <c r="F33" s="46"/>
      <c r="G33" s="1"/>
      <c r="H33" s="1"/>
      <c r="I33" s="1"/>
      <c r="J33" s="1"/>
      <c r="K33" s="30">
        <f t="shared" si="0"/>
        <v>0</v>
      </c>
    </row>
    <row r="34" spans="2:11" ht="15">
      <c r="B34" s="1"/>
      <c r="C34" s="1"/>
      <c r="D34" s="16"/>
      <c r="E34" s="29"/>
      <c r="F34" s="46"/>
      <c r="G34" s="1"/>
      <c r="H34" s="1"/>
      <c r="I34" s="1"/>
      <c r="J34" s="1"/>
      <c r="K34" s="30">
        <f t="shared" si="0"/>
        <v>0</v>
      </c>
    </row>
    <row r="35" spans="2:11" ht="15">
      <c r="B35" s="1"/>
      <c r="C35" s="1"/>
      <c r="D35" s="16"/>
      <c r="E35" s="29"/>
      <c r="F35" s="46"/>
      <c r="G35" s="1"/>
      <c r="H35" s="1"/>
      <c r="I35" s="1"/>
      <c r="J35" s="1"/>
      <c r="K35" s="30">
        <f t="shared" si="0"/>
        <v>0</v>
      </c>
    </row>
    <row r="36" spans="2:11" ht="15">
      <c r="B36" s="1"/>
      <c r="C36" s="1"/>
      <c r="D36" s="16"/>
      <c r="E36" s="29"/>
      <c r="F36" s="46"/>
      <c r="G36" s="1"/>
      <c r="H36" s="1"/>
      <c r="I36" s="1"/>
      <c r="J36" s="1"/>
      <c r="K36" s="30">
        <f t="shared" si="0"/>
        <v>0</v>
      </c>
    </row>
    <row r="37" spans="2:11" ht="15">
      <c r="B37" s="1"/>
      <c r="C37" s="1"/>
      <c r="D37" s="16"/>
      <c r="E37" s="29"/>
      <c r="F37" s="46"/>
      <c r="G37" s="1"/>
      <c r="H37" s="1"/>
      <c r="I37" s="1"/>
      <c r="J37" s="1"/>
      <c r="K37" s="30">
        <f t="shared" si="0"/>
        <v>0</v>
      </c>
    </row>
    <row r="38" spans="2:11" ht="15">
      <c r="B38" s="2" t="s">
        <v>10</v>
      </c>
      <c r="C38" s="2"/>
      <c r="D38" s="2"/>
      <c r="E38" s="30">
        <f>SUM(E6:E37)</f>
        <v>201510515</v>
      </c>
      <c r="F38" s="30">
        <f>SUM(F6:F37)</f>
        <v>132589000</v>
      </c>
      <c r="G38" s="30">
        <f>SUM(G6:G37)</f>
        <v>0</v>
      </c>
      <c r="H38" s="30">
        <f>SUM(H6:H37)</f>
        <v>0</v>
      </c>
      <c r="I38" s="30">
        <f>SUM(I6:I37)</f>
        <v>0</v>
      </c>
      <c r="J38" s="30">
        <f>SUM(J6:J37)</f>
        <v>0</v>
      </c>
      <c r="K38" s="30">
        <f t="shared" si="0"/>
        <v>334099515</v>
      </c>
    </row>
    <row r="40" spans="3:4" ht="15">
      <c r="C40" s="5" t="s">
        <v>12</v>
      </c>
      <c r="D40" s="1" t="s">
        <v>13</v>
      </c>
    </row>
    <row r="41" ht="15">
      <c r="D41" s="1" t="s">
        <v>15</v>
      </c>
    </row>
    <row r="42" ht="15">
      <c r="D42" s="1" t="s">
        <v>14</v>
      </c>
    </row>
    <row r="43" ht="15">
      <c r="D43" s="1" t="s">
        <v>16</v>
      </c>
    </row>
    <row r="44" ht="15">
      <c r="D44" s="1" t="s">
        <v>17</v>
      </c>
    </row>
    <row r="45" ht="15">
      <c r="D45" s="1" t="s">
        <v>18</v>
      </c>
    </row>
  </sheetData>
  <sheetProtection/>
  <mergeCells count="3">
    <mergeCell ref="D2:J2"/>
    <mergeCell ref="B5:D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</dc:creator>
  <cp:keywords/>
  <dc:description/>
  <cp:lastModifiedBy>Elsabe Rossouw</cp:lastModifiedBy>
  <dcterms:created xsi:type="dcterms:W3CDTF">2016-08-11T15:54:10Z</dcterms:created>
  <dcterms:modified xsi:type="dcterms:W3CDTF">2017-03-31T15:06:30Z</dcterms:modified>
  <cp:category/>
  <cp:version/>
  <cp:contentType/>
  <cp:contentStatus/>
</cp:coreProperties>
</file>